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iagrams/data2.xml" ContentType="application/vnd.openxmlformats-officedocument.drawingml.diagramData+xml"/>
  <Override PartName="/xl/diagrams/data1.xml" ContentType="application/vnd.openxmlformats-officedocument.drawingml.diagramData+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layout2.xml" ContentType="application/vnd.openxmlformats-officedocument.drawingml.diagramLayou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hipsak\OneDrive - Association of International Certified Professional Accountants\Desktop\CARES\Loan calculators\"/>
    </mc:Choice>
  </mc:AlternateContent>
  <xr:revisionPtr revIDLastSave="0" documentId="13_ncr:1_{20A5CF11-9B36-4333-8BCA-E84E062A5D83}" xr6:coauthVersionLast="43" xr6:coauthVersionMax="43" xr10:uidLastSave="{00000000-0000-0000-0000-000000000000}"/>
  <workbookProtection workbookAlgorithmName="SHA-512" workbookHashValue="ZBvcxptX1Fh+njBxcSwSAzy2VmQYGje6a4/9boMsFJP1752lB8374glQcqFABVQopu7pwyi2vPo5Xr1lQQQjxA==" workbookSaltValue="Xf+k8H25wUnWumI/FaSeFg==" workbookSpinCount="100000" lockStructure="1"/>
  <bookViews>
    <workbookView xWindow="38280" yWindow="-120" windowWidth="29040" windowHeight="15840"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costs'!$A$1:$I$46</definedName>
    <definedName name="_xlnm.Print_Area" localSheetId="0">Instructions!$A$1:$S$36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3" l="1"/>
  <c r="C35" i="3"/>
  <c r="D12" i="2"/>
  <c r="C30" i="3"/>
  <c r="G30" i="3"/>
  <c r="G33" i="3"/>
  <c r="E30" i="3"/>
  <c r="E33" i="3"/>
  <c r="E35" i="3"/>
  <c r="F12" i="2"/>
</calcChain>
</file>

<file path=xl/sharedStrings.xml><?xml version="1.0" encoding="utf-8"?>
<sst xmlns="http://schemas.openxmlformats.org/spreadsheetml/2006/main" count="71" uniqueCount="62">
  <si>
    <t>How much can I borrow?</t>
  </si>
  <si>
    <t>X</t>
  </si>
  <si>
    <t xml:space="preserve">= </t>
  </si>
  <si>
    <t>January 2020</t>
  </si>
  <si>
    <t>February 2020</t>
  </si>
  <si>
    <t>Vacation, parental, family, medical or sick leave</t>
  </si>
  <si>
    <t>Dismissal or separation allowance</t>
  </si>
  <si>
    <t>Income such as wage, commission, income, net earnings from elf-employment or similar compensation</t>
  </si>
  <si>
    <t>Payroll taxes, railroad retirement taxes and income taxes</t>
  </si>
  <si>
    <t>Qualified sick leave wages for which a credit is allowed under section 70001 of the Families First Coronavirus Response Act (Public Law 116-5 127); or qualified family leave wages for which a credit is allowed under section 7003 of the Families First Coronavirus Response Act</t>
  </si>
  <si>
    <t>Salary, wage, commission or similar compensation</t>
  </si>
  <si>
    <t>INCLUDED PAYROLL COSTS</t>
  </si>
  <si>
    <t>Total Excluded Payroll Costs</t>
  </si>
  <si>
    <t>Payroll Costs</t>
  </si>
  <si>
    <t>Calculating average monthly payroll costs</t>
  </si>
  <si>
    <t>Compensation for an employee with a principal place of residence outside of the United States</t>
  </si>
  <si>
    <t>LESS: EXCLUDED PAYROLL COSTS</t>
  </si>
  <si>
    <t>Maximum eligible loan amount</t>
  </si>
  <si>
    <t>Loan maximum available</t>
  </si>
  <si>
    <t>If you are an employer, complete this section</t>
  </si>
  <si>
    <t>If you are a sole proprietor, Independent contractor or are self-employed, complete this section</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</si>
  <si>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</si>
  <si>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</si>
  <si>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</si>
  <si>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</si>
  <si>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</si>
  <si>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</si>
  <si>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</si>
  <si>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</si>
  <si>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 xml:space="preserve">The "PPP Loan calculator tab" will calculate your maximum eligbile loan under the Paycheck Protection Program, up to $10 Million. </t>
  </si>
  <si>
    <t>Before you get started, is your business seasonal?</t>
  </si>
  <si>
    <t>Yes</t>
  </si>
  <si>
    <t xml:space="preserve">Please locate the PPP Loan Calculator specifically for seasonal employers. There are differences in the calculation not accounted for in this worksheet. </t>
  </si>
  <si>
    <t>No</t>
  </si>
  <si>
    <t>Continue to the next question</t>
  </si>
  <si>
    <t>Continue with this document</t>
  </si>
  <si>
    <t>Did you take out an Economic Injury Disaster Loan (EIDL) between February 15, 2020 and June 30, 2020?</t>
  </si>
  <si>
    <t>If yes and you want to refinance into a PPP loan, what is the outstanding loan amount?</t>
  </si>
  <si>
    <t xml:space="preserve">The outstanding loan amount will be added to the payroll sum in the calculation above. </t>
  </si>
  <si>
    <t>Were you in business between February 15, 2019 and June 30, 2019?</t>
  </si>
  <si>
    <t>Includes sole proprietors, independent contractors and self-employers.</t>
  </si>
  <si>
    <t>Not in business between 2/15/2019 and 6/30/2019</t>
  </si>
  <si>
    <t xml:space="preserve">Please find the PPP Loan Calculator specifically for employers who WERE in business in 2019. There are differences in the calculation not accounted for in this worksheet. </t>
  </si>
  <si>
    <t>Links from next tab</t>
  </si>
  <si>
    <t>Employer: New Business in 2020 and Non Seasonal</t>
  </si>
  <si>
    <t>Average Monthly Payroll Costs</t>
  </si>
  <si>
    <t>Cash tips or equivalent</t>
  </si>
  <si>
    <t>Retirement benefits for retired employees paid out of payroll, not contributions to eligible retirement plans</t>
  </si>
  <si>
    <t>State or local tax assessed on employee's compensation, not income taxes withhold from a paycheck and remitted to state or local government</t>
  </si>
  <si>
    <t>Gross Wages *See note below table about what needs to be included in this number</t>
  </si>
  <si>
    <t>Group health care benefits, such as the employer portion of insurance premiums. Note: The payment submitted to the insurance company generally includes the employee and employer portion. Ensure this number only includes the employer portion.</t>
  </si>
  <si>
    <t>Health care benefits</t>
  </si>
  <si>
    <t xml:space="preserve">Compensation of an individual employee or owner over an annual salary of $100,000. Pay over $100,000 for any employee or owner on an annualized basis is not eligible for the loan. </t>
  </si>
  <si>
    <t>* Basically, this number is the gross wages (before any deductions for taxes withheld, benefit deductions, etc.) per payroll. For purposes of this calculation, ensure gross payroll includes the following:</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</si>
  <si>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</si>
  <si>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Enter Total Data</t>
  </si>
  <si>
    <t xml:space="preserve">If available, run a payroll report for the applicable period and enter the sum of January and February payroll details in the first column in the worksheet. </t>
  </si>
  <si>
    <t xml:space="preserve">This worksheet can be completed on a monthly basis if a summary payroll report is not available for the applicable period. </t>
  </si>
  <si>
    <t>January &amp; February 2020 Combined</t>
  </si>
  <si>
    <t>Enter each month individually</t>
  </si>
  <si>
    <r>
      <rPr>
        <b/>
        <sz val="14"/>
        <rFont val="Calibri"/>
        <family val="2"/>
        <scheme val="minor"/>
      </rPr>
      <t>Note:</t>
    </r>
    <r>
      <rPr>
        <sz val="14"/>
        <rFont val="Calibri"/>
        <family val="2"/>
        <scheme val="minor"/>
      </rPr>
      <t xml:space="preserve"> this template is based on interpretations of the CARES Act and U.S. Treasury guidance released March 31, 2020.</t>
    </r>
  </si>
  <si>
    <r>
      <rPr>
        <b/>
        <sz val="14"/>
        <color theme="1"/>
        <rFont val="Calibri"/>
        <family val="2"/>
        <scheme val="minor"/>
      </rPr>
      <t>Disclaimer:</t>
    </r>
    <r>
      <rPr>
        <sz val="14"/>
        <color theme="1"/>
        <rFont val="Calibri"/>
        <family val="2"/>
        <scheme val="minor"/>
      </rPr>
      <t xml:space="preserve"> 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</si>
</sst>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sz val="14"/>
      <name val="Calibri"/>
      <family val="2"/>
      <scheme val="minor"/>
    </font>
    <font>
      <b/>
      <sz val="14"/>
      <name val="Calibri"/>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39997558519241921"/>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2" fillId="0" borderId="0" xfId="0" applyFont="1"/>
    <xf numFmtId="0" fontId="0" fillId="0" borderId="0" xfId="0" applyAlignment="1">
      <alignment wrapText="1"/>
    </xf>
    <xf numFmtId="43" fontId="0" fillId="0" borderId="1" xfId="1" applyFont="1" applyBorder="1"/>
    <xf numFmtId="0" fontId="3" fillId="0" borderId="0" xfId="0" applyFont="1"/>
    <xf numFmtId="0" fontId="4" fillId="0" borderId="0" xfId="0" applyFont="1"/>
    <xf numFmtId="0" fontId="2" fillId="0" borderId="0" xfId="0" applyFont="1" applyAlignment="1">
      <alignment horizontal="center"/>
    </xf>
    <xf numFmtId="0" fontId="2" fillId="3" borderId="0" xfId="0" applyFont="1" applyFill="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43" fontId="5" fillId="2" borderId="0" xfId="0" applyNumberFormat="1" applyFont="1" applyFill="1"/>
    <xf numFmtId="0" fontId="5" fillId="0" borderId="0" xfId="0" quotePrefix="1" applyFont="1" applyAlignment="1">
      <alignment horizontal="center"/>
    </xf>
    <xf numFmtId="0" fontId="6" fillId="0" borderId="0" xfId="0" applyFont="1"/>
    <xf numFmtId="0" fontId="7" fillId="0" borderId="0" xfId="0" applyFont="1"/>
    <xf numFmtId="0" fontId="0" fillId="0" borderId="3" xfId="0" applyBorder="1"/>
    <xf numFmtId="164" fontId="0" fillId="0" borderId="3" xfId="1" applyNumberFormat="1" applyFont="1" applyBorder="1"/>
    <xf numFmtId="164" fontId="0" fillId="0" borderId="4" xfId="1" applyNumberFormat="1" applyFont="1" applyBorder="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8" fillId="0" borderId="0" xfId="0" applyFont="1"/>
    <xf numFmtId="0" fontId="9" fillId="0" borderId="0" xfId="0" applyFont="1"/>
    <xf numFmtId="0" fontId="2" fillId="4" borderId="0" xfId="0" applyFont="1" applyFill="1" applyAlignment="1">
      <alignment horizontal="center"/>
    </xf>
    <xf numFmtId="0" fontId="0" fillId="4" borderId="0" xfId="0" applyFill="1"/>
    <xf numFmtId="0" fontId="2" fillId="6" borderId="0" xfId="0" applyFont="1" applyFill="1" applyAlignment="1">
      <alignment horizontal="center"/>
    </xf>
    <xf numFmtId="0" fontId="0" fillId="6" borderId="0" xfId="0" applyFill="1"/>
    <xf numFmtId="0" fontId="0" fillId="0" borderId="0" xfId="0" applyFill="1"/>
    <xf numFmtId="0" fontId="10" fillId="0" borderId="0" xfId="0" applyFont="1"/>
    <xf numFmtId="164" fontId="5" fillId="5" borderId="0" xfId="1" applyNumberFormat="1" applyFont="1" applyFill="1"/>
    <xf numFmtId="164" fontId="0" fillId="2" borderId="0" xfId="1" applyNumberFormat="1" applyFont="1" applyFill="1"/>
    <xf numFmtId="0" fontId="2" fillId="7" borderId="2" xfId="0" applyFont="1" applyFill="1" applyBorder="1"/>
    <xf numFmtId="0" fontId="0" fillId="7" borderId="3" xfId="0" applyFill="1" applyBorder="1"/>
    <xf numFmtId="164" fontId="0" fillId="7" borderId="3" xfId="1" applyNumberFormat="1" applyFont="1" applyFill="1" applyBorder="1"/>
    <xf numFmtId="164" fontId="0" fillId="7" borderId="4" xfId="1" applyNumberFormat="1" applyFont="1" applyFill="1" applyBorder="1"/>
    <xf numFmtId="0" fontId="2" fillId="7" borderId="2" xfId="0" applyFont="1" applyFill="1" applyBorder="1" applyAlignment="1">
      <alignment wrapText="1"/>
    </xf>
    <xf numFmtId="0" fontId="0" fillId="0" borderId="2" xfId="0" applyBorder="1" applyAlignment="1">
      <alignment wrapText="1"/>
    </xf>
    <xf numFmtId="43" fontId="0" fillId="0" borderId="10" xfId="0" applyNumberFormat="1" applyBorder="1"/>
    <xf numFmtId="164" fontId="0" fillId="0" borderId="11" xfId="1" applyNumberFormat="1" applyFont="1" applyBorder="1"/>
    <xf numFmtId="0" fontId="2" fillId="0" borderId="5" xfId="0" applyFont="1" applyBorder="1" applyAlignment="1">
      <alignment horizontal="right" wrapText="1"/>
    </xf>
    <xf numFmtId="43" fontId="0" fillId="0" borderId="12" xfId="1" applyFont="1" applyBorder="1"/>
    <xf numFmtId="0" fontId="2" fillId="0" borderId="7" xfId="0" applyFont="1" applyBorder="1" applyAlignment="1">
      <alignment horizontal="right" wrapText="1"/>
    </xf>
    <xf numFmtId="43" fontId="0" fillId="0" borderId="8" xfId="1" applyFont="1" applyBorder="1"/>
    <xf numFmtId="43" fontId="0" fillId="0" borderId="9" xfId="1" applyFont="1" applyBorder="1"/>
    <xf numFmtId="0" fontId="2" fillId="0" borderId="0" xfId="0" applyFont="1" applyAlignment="1">
      <alignment wrapText="1"/>
    </xf>
    <xf numFmtId="0" fontId="11" fillId="0" borderId="0" xfId="0" applyFont="1" applyBorder="1"/>
    <xf numFmtId="0" fontId="2" fillId="0" borderId="0" xfId="0" applyFont="1" applyFill="1" applyAlignment="1">
      <alignment horizontal="center"/>
    </xf>
    <xf numFmtId="0" fontId="8" fillId="7" borderId="0" xfId="0" applyFont="1" applyFill="1" applyAlignment="1">
      <alignment horizontal="center"/>
    </xf>
    <xf numFmtId="0" fontId="0" fillId="7" borderId="0" xfId="0" applyFill="1"/>
    <xf numFmtId="0" fontId="0" fillId="7" borderId="0" xfId="0" applyFill="1" applyBorder="1"/>
    <xf numFmtId="0" fontId="0" fillId="7" borderId="8" xfId="0" applyFill="1" applyBorder="1"/>
    <xf numFmtId="0" fontId="9" fillId="7" borderId="0" xfId="0" applyFont="1" applyFill="1" applyAlignment="1">
      <alignment horizontal="left" wrapText="1"/>
    </xf>
    <xf numFmtId="0" fontId="2" fillId="0" borderId="0" xfId="0" applyFont="1" applyAlignment="1">
      <alignment horizontal="center" wrapText="1"/>
    </xf>
    <xf numFmtId="0" fontId="2" fillId="0" borderId="8" xfId="0" applyFont="1" applyBorder="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2" fillId="0" borderId="8"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Average monthly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2.5</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268" y="78679"/>
          <a:ext cx="1769733" cy="106184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Average monthly payroll costs</a:t>
          </a:r>
        </a:p>
      </dsp:txBody>
      <dsp:txXfrm>
        <a:off x="3268" y="78679"/>
        <a:ext cx="1769733" cy="1061840"/>
      </dsp:txXfrm>
    </dsp:sp>
    <dsp:sp modelId="{1DF1C724-0EDF-419E-8828-9DEE1E023F27}">
      <dsp:nvSpPr>
        <dsp:cNvPr id="0" name=""/>
        <dsp:cNvSpPr/>
      </dsp:nvSpPr>
      <dsp:spPr>
        <a:xfrm>
          <a:off x="1949975" y="78679"/>
          <a:ext cx="1769733" cy="106184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1949975" y="78679"/>
        <a:ext cx="1769733" cy="1061840"/>
      </dsp:txXfrm>
    </dsp:sp>
    <dsp:sp modelId="{2B3C861E-30D6-45CD-9356-660B9B467EA8}">
      <dsp:nvSpPr>
        <dsp:cNvPr id="0" name=""/>
        <dsp:cNvSpPr/>
      </dsp:nvSpPr>
      <dsp:spPr>
        <a:xfrm>
          <a:off x="3896682" y="78679"/>
          <a:ext cx="1769733" cy="106184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2.5</a:t>
          </a:r>
        </a:p>
      </dsp:txBody>
      <dsp:txXfrm>
        <a:off x="3896682" y="78679"/>
        <a:ext cx="1769733" cy="1061840"/>
      </dsp:txXfrm>
    </dsp:sp>
    <dsp:sp modelId="{5A77D647-D430-478C-A277-2998F9E10052}">
      <dsp:nvSpPr>
        <dsp:cNvPr id="0" name=""/>
        <dsp:cNvSpPr/>
      </dsp:nvSpPr>
      <dsp:spPr>
        <a:xfrm>
          <a:off x="5843389" y="78679"/>
          <a:ext cx="1769733" cy="106184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843389" y="78679"/>
        <a:ext cx="1769733" cy="1061840"/>
      </dsp:txXfrm>
    </dsp:sp>
    <dsp:sp modelId="{557EC7D5-FA0A-46B7-920A-93B1360FAF56}">
      <dsp:nvSpPr>
        <dsp:cNvPr id="0" name=""/>
        <dsp:cNvSpPr/>
      </dsp:nvSpPr>
      <dsp:spPr>
        <a:xfrm>
          <a:off x="7790096" y="78679"/>
          <a:ext cx="1769733" cy="106184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Maximum (Not to exceed $10 Million)</a:t>
          </a:r>
        </a:p>
      </dsp:txBody>
      <dsp:txXfrm>
        <a:off x="7790096" y="78679"/>
        <a:ext cx="1769733" cy="106184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2845"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Total included payroll costs</a:t>
          </a:r>
        </a:p>
      </dsp:txBody>
      <dsp:txXfrm>
        <a:off x="2845" y="185524"/>
        <a:ext cx="1540585" cy="924351"/>
      </dsp:txXfrm>
    </dsp:sp>
    <dsp:sp modelId="{1DF1C724-0EDF-419E-8828-9DEE1E023F27}">
      <dsp:nvSpPr>
        <dsp:cNvPr id="0" name=""/>
        <dsp:cNvSpPr/>
      </dsp:nvSpPr>
      <dsp:spPr>
        <a:xfrm>
          <a:off x="1697489"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1697489" y="185524"/>
        <a:ext cx="1540585" cy="924351"/>
      </dsp:txXfrm>
    </dsp:sp>
    <dsp:sp modelId="{2B3C861E-30D6-45CD-9356-660B9B467EA8}">
      <dsp:nvSpPr>
        <dsp:cNvPr id="0" name=""/>
        <dsp:cNvSpPr/>
      </dsp:nvSpPr>
      <dsp:spPr>
        <a:xfrm>
          <a:off x="3392132"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Total excluded payroll costs</a:t>
          </a:r>
        </a:p>
      </dsp:txBody>
      <dsp:txXfrm>
        <a:off x="3392132" y="185524"/>
        <a:ext cx="1540585" cy="924351"/>
      </dsp:txXfrm>
    </dsp:sp>
    <dsp:sp modelId="{5A77D647-D430-478C-A277-2998F9E10052}">
      <dsp:nvSpPr>
        <dsp:cNvPr id="0" name=""/>
        <dsp:cNvSpPr/>
      </dsp:nvSpPr>
      <dsp:spPr>
        <a:xfrm>
          <a:off x="5086776"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086776" y="185524"/>
        <a:ext cx="1540585" cy="924351"/>
      </dsp:txXfrm>
    </dsp:sp>
    <dsp:sp modelId="{557EC7D5-FA0A-46B7-920A-93B1360FAF56}">
      <dsp:nvSpPr>
        <dsp:cNvPr id="0" name=""/>
        <dsp:cNvSpPr/>
      </dsp:nvSpPr>
      <dsp:spPr>
        <a:xfrm>
          <a:off x="6781420"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Payroll costs</a:t>
          </a:r>
        </a:p>
      </dsp:txBody>
      <dsp:txXfrm>
        <a:off x="6781420" y="185524"/>
        <a:ext cx="1540585" cy="924351"/>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647699</xdr:colOff>
      <xdr:row>0</xdr:row>
      <xdr:rowOff>152980</xdr:rowOff>
    </xdr:from>
    <xdr:to>
      <xdr:col>18</xdr:col>
      <xdr:colOff>514350</xdr:colOff>
      <xdr:row>5</xdr:row>
      <xdr:rowOff>28131</xdr:rowOff>
    </xdr:to>
    <xdr:pic>
      <xdr:nvPicPr>
        <xdr:cNvPr id="2" name="Picture 1">
          <a:extLst>
            <a:ext uri="{FF2B5EF4-FFF2-40B4-BE49-F238E27FC236}">
              <a16:creationId xmlns:a16="http://schemas.microsoft.com/office/drawing/2014/main" id="{5B1F1F20-903A-424F-95BC-AFD0B67BF6D9}"/>
            </a:ext>
          </a:extLst>
        </xdr:cNvPr>
        <xdr:cNvPicPr>
          <a:picLocks noChangeAspect="1"/>
        </xdr:cNvPicPr>
      </xdr:nvPicPr>
      <xdr:blipFill>
        <a:blip xmlns:r="http://schemas.openxmlformats.org/officeDocument/2006/relationships" r:embed="rId1"/>
        <a:stretch>
          <a:fillRect/>
        </a:stretch>
      </xdr:blipFill>
      <xdr:spPr>
        <a:xfrm>
          <a:off x="6629399" y="152980"/>
          <a:ext cx="5695951" cy="10943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95251</xdr:colOff>
      <xdr:row>4</xdr:row>
      <xdr:rowOff>238125</xdr:rowOff>
    </xdr:from>
    <xdr:to>
      <xdr:col>7</xdr:col>
      <xdr:colOff>190500</xdr:colOff>
      <xdr:row>9</xdr:row>
      <xdr:rowOff>123825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523873</xdr:colOff>
      <xdr:row>5</xdr:row>
      <xdr:rowOff>95249</xdr:rowOff>
    </xdr:from>
    <xdr:to>
      <xdr:col>6</xdr:col>
      <xdr:colOff>962024</xdr:colOff>
      <xdr:row>12</xdr:row>
      <xdr:rowOff>123825</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0D2E-4F1B-42F6-B4F7-B91DA449AAAA}">
  <sheetPr>
    <pageSetUpPr fitToPage="1"/>
  </sheetPr>
  <dimension ref="A1:S35"/>
  <sheetViews>
    <sheetView tabSelected="1" workbookViewId="0">
      <selection activeCell="P12" sqref="P12"/>
    </sheetView>
  </sheetViews>
  <sheetFormatPr defaultRowHeight="14.25" x14ac:dyDescent="0.45"/>
  <cols>
    <col min="1" max="1" width="11.1328125" customWidth="1"/>
  </cols>
  <sheetData>
    <row r="1" spans="1:19" ht="21" x14ac:dyDescent="0.65">
      <c r="A1" s="5" t="s">
        <v>21</v>
      </c>
    </row>
    <row r="2" spans="1:19" ht="21" x14ac:dyDescent="0.65">
      <c r="A2" s="5" t="s">
        <v>22</v>
      </c>
    </row>
    <row r="3" spans="1:19" ht="21" x14ac:dyDescent="0.65">
      <c r="A3" s="28" t="s">
        <v>44</v>
      </c>
    </row>
    <row r="4" spans="1:19" ht="16.5" customHeight="1" x14ac:dyDescent="0.65">
      <c r="A4" s="28"/>
      <c r="B4" s="35" t="s">
        <v>41</v>
      </c>
    </row>
    <row r="5" spans="1:19" ht="16.5" customHeight="1" x14ac:dyDescent="0.65">
      <c r="A5" s="28"/>
      <c r="B5" s="35" t="s">
        <v>40</v>
      </c>
    </row>
    <row r="7" spans="1:19" ht="18" x14ac:dyDescent="0.55000000000000004">
      <c r="A7" s="4" t="s">
        <v>30</v>
      </c>
    </row>
    <row r="8" spans="1:19" ht="18" x14ac:dyDescent="0.55000000000000004">
      <c r="A8" s="29"/>
      <c r="B8" s="30" t="s">
        <v>31</v>
      </c>
      <c r="C8" s="31" t="s">
        <v>32</v>
      </c>
      <c r="D8" s="31"/>
      <c r="E8" s="31"/>
      <c r="F8" s="31"/>
      <c r="G8" s="31"/>
      <c r="H8" s="31"/>
      <c r="I8" s="31"/>
      <c r="J8" s="31"/>
      <c r="K8" s="31"/>
      <c r="L8" s="31"/>
      <c r="M8" s="31"/>
      <c r="N8" s="31"/>
      <c r="O8" s="31"/>
      <c r="P8" s="31"/>
      <c r="Q8" s="31"/>
      <c r="R8" s="31"/>
    </row>
    <row r="9" spans="1:19" ht="18" x14ac:dyDescent="0.55000000000000004">
      <c r="A9" s="29"/>
      <c r="B9" s="32" t="s">
        <v>33</v>
      </c>
      <c r="C9" s="33" t="s">
        <v>34</v>
      </c>
      <c r="D9" s="33"/>
      <c r="E9" s="33"/>
      <c r="F9" s="33"/>
      <c r="G9" s="33"/>
      <c r="H9" s="33"/>
      <c r="I9" s="33"/>
      <c r="J9" s="33"/>
      <c r="K9" s="33"/>
      <c r="L9" s="33"/>
      <c r="M9" s="33"/>
      <c r="N9" s="33"/>
      <c r="O9" s="33"/>
      <c r="P9" s="33"/>
      <c r="Q9" s="33"/>
      <c r="R9" s="33"/>
    </row>
    <row r="10" spans="1:19" ht="18" x14ac:dyDescent="0.55000000000000004">
      <c r="A10" s="29"/>
    </row>
    <row r="11" spans="1:19" ht="18" x14ac:dyDescent="0.55000000000000004">
      <c r="A11" s="4" t="s">
        <v>39</v>
      </c>
    </row>
    <row r="12" spans="1:19" x14ac:dyDescent="0.45">
      <c r="B12" s="30" t="s">
        <v>31</v>
      </c>
      <c r="C12" s="31" t="s">
        <v>42</v>
      </c>
      <c r="D12" s="31"/>
      <c r="E12" s="31"/>
      <c r="F12" s="31"/>
      <c r="G12" s="31"/>
      <c r="H12" s="31"/>
      <c r="I12" s="31"/>
      <c r="J12" s="31"/>
      <c r="K12" s="31"/>
      <c r="L12" s="31"/>
      <c r="M12" s="31"/>
      <c r="N12" s="31"/>
      <c r="O12" s="31"/>
      <c r="P12" s="31"/>
      <c r="Q12" s="31"/>
      <c r="R12" s="31"/>
    </row>
    <row r="13" spans="1:19" x14ac:dyDescent="0.45">
      <c r="B13" s="32" t="s">
        <v>33</v>
      </c>
      <c r="C13" s="33" t="s">
        <v>35</v>
      </c>
      <c r="D13" s="33"/>
      <c r="E13" s="33"/>
      <c r="F13" s="33"/>
      <c r="G13" s="33"/>
      <c r="H13" s="33"/>
      <c r="I13" s="33"/>
      <c r="J13" s="33"/>
      <c r="K13" s="33"/>
      <c r="L13" s="33"/>
      <c r="M13" s="33"/>
      <c r="N13" s="33"/>
      <c r="O13" s="33"/>
      <c r="P13" s="33"/>
      <c r="Q13" s="33"/>
      <c r="R13" s="33"/>
      <c r="S13" s="34"/>
    </row>
    <row r="14" spans="1:19" s="34" customFormat="1" x14ac:dyDescent="0.45">
      <c r="B14" s="53"/>
    </row>
    <row r="15" spans="1:19" s="29" customFormat="1" ht="18" x14ac:dyDescent="0.55000000000000004">
      <c r="A15" s="4" t="s">
        <v>23</v>
      </c>
    </row>
    <row r="16" spans="1:19" s="29" customFormat="1" ht="18" x14ac:dyDescent="0.55000000000000004">
      <c r="A16" s="4">
        <v>1</v>
      </c>
      <c r="B16" s="29" t="s">
        <v>24</v>
      </c>
    </row>
    <row r="17" spans="1:18" s="29" customFormat="1" ht="18" x14ac:dyDescent="0.55000000000000004">
      <c r="A17" s="4"/>
      <c r="C17" s="29" t="s">
        <v>25</v>
      </c>
    </row>
    <row r="18" spans="1:18" s="29" customFormat="1" ht="18" x14ac:dyDescent="0.55000000000000004">
      <c r="A18" s="4"/>
      <c r="C18" s="29" t="s">
        <v>26</v>
      </c>
    </row>
    <row r="19" spans="1:18" s="29" customFormat="1" ht="18" x14ac:dyDescent="0.55000000000000004">
      <c r="A19" s="4"/>
      <c r="C19" s="29" t="s">
        <v>27</v>
      </c>
    </row>
    <row r="20" spans="1:18" s="29" customFormat="1" ht="18" x14ac:dyDescent="0.55000000000000004">
      <c r="A20" s="4"/>
      <c r="C20" s="29" t="s">
        <v>56</v>
      </c>
    </row>
    <row r="21" spans="1:18" s="29" customFormat="1" ht="18" x14ac:dyDescent="0.55000000000000004">
      <c r="A21" s="4"/>
      <c r="C21" s="4" t="s">
        <v>28</v>
      </c>
    </row>
    <row r="22" spans="1:18" s="29" customFormat="1" ht="18" x14ac:dyDescent="0.55000000000000004">
      <c r="A22" s="4"/>
      <c r="C22" s="29" t="s">
        <v>57</v>
      </c>
    </row>
    <row r="23" spans="1:18" s="29" customFormat="1" ht="18" x14ac:dyDescent="0.55000000000000004">
      <c r="A23" s="4"/>
    </row>
    <row r="24" spans="1:18" s="29" customFormat="1" ht="18" x14ac:dyDescent="0.55000000000000004">
      <c r="A24" s="4">
        <v>2</v>
      </c>
      <c r="B24" s="29" t="s">
        <v>29</v>
      </c>
    </row>
    <row r="25" spans="1:18" x14ac:dyDescent="0.45">
      <c r="A25" s="1"/>
    </row>
    <row r="26" spans="1:18" ht="18" x14ac:dyDescent="0.55000000000000004">
      <c r="A26" s="29"/>
    </row>
    <row r="30" spans="1:18" s="29" customFormat="1" ht="18" x14ac:dyDescent="0.55000000000000004">
      <c r="A30" s="52" t="s">
        <v>60</v>
      </c>
    </row>
    <row r="31" spans="1:18" s="29" customFormat="1" ht="15.75" customHeight="1" x14ac:dyDescent="0.55000000000000004">
      <c r="A31" s="58" t="s">
        <v>61</v>
      </c>
      <c r="B31" s="58"/>
      <c r="C31" s="58"/>
      <c r="D31" s="58"/>
      <c r="E31" s="58"/>
      <c r="F31" s="58"/>
      <c r="G31" s="58"/>
      <c r="H31" s="58"/>
      <c r="I31" s="58"/>
      <c r="J31" s="58"/>
      <c r="K31" s="58"/>
      <c r="L31" s="58"/>
      <c r="M31" s="58"/>
      <c r="N31" s="58"/>
      <c r="O31" s="58"/>
      <c r="P31" s="58"/>
      <c r="Q31" s="58"/>
      <c r="R31" s="58"/>
    </row>
    <row r="32" spans="1:18" x14ac:dyDescent="0.45">
      <c r="A32" s="58"/>
      <c r="B32" s="58"/>
      <c r="C32" s="58"/>
      <c r="D32" s="58"/>
      <c r="E32" s="58"/>
      <c r="F32" s="58"/>
      <c r="G32" s="58"/>
      <c r="H32" s="58"/>
      <c r="I32" s="58"/>
      <c r="J32" s="58"/>
      <c r="K32" s="58"/>
      <c r="L32" s="58"/>
      <c r="M32" s="58"/>
      <c r="N32" s="58"/>
      <c r="O32" s="58"/>
      <c r="P32" s="58"/>
      <c r="Q32" s="58"/>
      <c r="R32" s="58"/>
    </row>
    <row r="33" spans="1:18" x14ac:dyDescent="0.45">
      <c r="A33" s="58"/>
      <c r="B33" s="58"/>
      <c r="C33" s="58"/>
      <c r="D33" s="58"/>
      <c r="E33" s="58"/>
      <c r="F33" s="58"/>
      <c r="G33" s="58"/>
      <c r="H33" s="58"/>
      <c r="I33" s="58"/>
      <c r="J33" s="58"/>
      <c r="K33" s="58"/>
      <c r="L33" s="58"/>
      <c r="M33" s="58"/>
      <c r="N33" s="58"/>
      <c r="O33" s="58"/>
      <c r="P33" s="58"/>
      <c r="Q33" s="58"/>
      <c r="R33" s="58"/>
    </row>
    <row r="34" spans="1:18" x14ac:dyDescent="0.45">
      <c r="A34" s="58"/>
      <c r="B34" s="58"/>
      <c r="C34" s="58"/>
      <c r="D34" s="58"/>
      <c r="E34" s="58"/>
      <c r="F34" s="58"/>
      <c r="G34" s="58"/>
      <c r="H34" s="58"/>
      <c r="I34" s="58"/>
      <c r="J34" s="58"/>
      <c r="K34" s="58"/>
      <c r="L34" s="58"/>
      <c r="M34" s="58"/>
      <c r="N34" s="58"/>
      <c r="O34" s="58"/>
      <c r="P34" s="58"/>
      <c r="Q34" s="58"/>
      <c r="R34" s="58"/>
    </row>
    <row r="35" spans="1:18" x14ac:dyDescent="0.45">
      <c r="A35" s="58"/>
      <c r="B35" s="58"/>
      <c r="C35" s="58"/>
      <c r="D35" s="58"/>
      <c r="E35" s="58"/>
      <c r="F35" s="58"/>
      <c r="G35" s="58"/>
      <c r="H35" s="58"/>
      <c r="I35" s="58"/>
      <c r="J35" s="58"/>
      <c r="K35" s="58"/>
      <c r="L35" s="58"/>
      <c r="M35" s="58"/>
      <c r="N35" s="58"/>
      <c r="O35" s="58"/>
      <c r="P35" s="58"/>
      <c r="Q35" s="58"/>
      <c r="R35" s="58"/>
    </row>
  </sheetData>
  <sheetProtection algorithmName="SHA-512" hashValue="pzGPDWc4no4glVFyAYJ70QrY7n3dlhJoxDhexqJWcURW3OD0oZqOpQur9U6TRAkfeDt73L6f/6gstSjHLequwA==" saltValue="Ln9anikMW0Wxp5Q5ADOxSw==" spinCount="100000" sheet="1" objects="1" scenarios="1"/>
  <mergeCells count="1">
    <mergeCell ref="A31:R35"/>
  </mergeCells>
  <pageMargins left="0.7" right="0.7" top="0.75" bottom="0.75" header="0.3" footer="0.3"/>
  <pageSetup scale="71"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R26"/>
  <sheetViews>
    <sheetView workbookViewId="0">
      <selection activeCell="D17" sqref="D17"/>
    </sheetView>
  </sheetViews>
  <sheetFormatPr defaultRowHeight="14.25" x14ac:dyDescent="0.45"/>
  <cols>
    <col min="1" max="1" width="43.59765625" customWidth="1"/>
    <col min="3" max="3" width="20.73046875" customWidth="1"/>
    <col min="4" max="4" width="18.86328125" customWidth="1"/>
    <col min="6" max="6" width="22" customWidth="1"/>
  </cols>
  <sheetData>
    <row r="1" spans="1:6" ht="21" x14ac:dyDescent="0.65">
      <c r="A1" s="5" t="s">
        <v>21</v>
      </c>
    </row>
    <row r="2" spans="1:6" ht="21" x14ac:dyDescent="0.65">
      <c r="A2" s="5" t="s">
        <v>22</v>
      </c>
    </row>
    <row r="3" spans="1:6" ht="21" x14ac:dyDescent="0.65">
      <c r="A3" s="28" t="s">
        <v>44</v>
      </c>
    </row>
    <row r="4" spans="1:6" ht="21" x14ac:dyDescent="0.65">
      <c r="A4" s="28"/>
    </row>
    <row r="5" spans="1:6" ht="21" x14ac:dyDescent="0.65">
      <c r="A5" s="5" t="s">
        <v>0</v>
      </c>
    </row>
    <row r="6" spans="1:6" ht="21" x14ac:dyDescent="0.65">
      <c r="A6" s="5"/>
    </row>
    <row r="7" spans="1:6" ht="21" x14ac:dyDescent="0.65">
      <c r="A7" s="5"/>
    </row>
    <row r="8" spans="1:6" ht="21" x14ac:dyDescent="0.65">
      <c r="A8" s="5"/>
    </row>
    <row r="9" spans="1:6" ht="21" x14ac:dyDescent="0.65">
      <c r="A9" s="5"/>
    </row>
    <row r="12" spans="1:6" ht="23.25" x14ac:dyDescent="0.7">
      <c r="A12" s="4" t="s">
        <v>17</v>
      </c>
      <c r="B12" s="11">
        <v>2.5</v>
      </c>
      <c r="C12" s="12" t="s">
        <v>1</v>
      </c>
      <c r="D12" s="13">
        <f>+'Calculating payroll costs'!C35+'Calculating payroll costs'!E35</f>
        <v>0</v>
      </c>
      <c r="E12" s="14" t="s">
        <v>2</v>
      </c>
      <c r="F12" s="36">
        <f>IF(((D12*B12)+D16)&gt;10000000,10000000,((D12*B12)+D16))</f>
        <v>0</v>
      </c>
    </row>
    <row r="13" spans="1:6" x14ac:dyDescent="0.45">
      <c r="D13" s="15" t="s">
        <v>43</v>
      </c>
      <c r="F13" t="s">
        <v>18</v>
      </c>
    </row>
    <row r="14" spans="1:6" ht="18" x14ac:dyDescent="0.55000000000000004">
      <c r="F14" s="16"/>
    </row>
    <row r="15" spans="1:6" ht="18" x14ac:dyDescent="0.55000000000000004">
      <c r="A15" s="4" t="s">
        <v>36</v>
      </c>
      <c r="F15" s="16"/>
    </row>
    <row r="16" spans="1:6" ht="18" x14ac:dyDescent="0.55000000000000004">
      <c r="A16" t="s">
        <v>37</v>
      </c>
      <c r="D16" s="37"/>
      <c r="F16" s="16"/>
    </row>
    <row r="17" spans="1:18" ht="18" x14ac:dyDescent="0.55000000000000004">
      <c r="D17" s="15" t="s">
        <v>38</v>
      </c>
      <c r="F17" s="16"/>
    </row>
    <row r="22" spans="1:18" x14ac:dyDescent="0.45">
      <c r="A22" s="2"/>
      <c r="B22" s="2"/>
      <c r="C22" s="2"/>
      <c r="D22" s="2"/>
      <c r="E22" s="2"/>
      <c r="F22" s="2"/>
      <c r="G22" s="2"/>
      <c r="H22" s="2"/>
      <c r="I22" s="2"/>
      <c r="J22" s="2"/>
      <c r="K22" s="2"/>
      <c r="L22" s="2"/>
      <c r="M22" s="2"/>
      <c r="N22" s="2"/>
      <c r="O22" s="2"/>
      <c r="P22" s="2"/>
      <c r="Q22" s="2"/>
      <c r="R22" s="2"/>
    </row>
    <row r="23" spans="1:18" x14ac:dyDescent="0.45">
      <c r="A23" s="2"/>
      <c r="B23" s="2"/>
      <c r="C23" s="2"/>
      <c r="D23" s="2"/>
      <c r="E23" s="2"/>
      <c r="F23" s="2"/>
      <c r="G23" s="2"/>
      <c r="H23" s="2"/>
      <c r="I23" s="2"/>
      <c r="J23" s="2"/>
      <c r="K23" s="2"/>
      <c r="L23" s="2"/>
      <c r="M23" s="2"/>
      <c r="N23" s="2"/>
      <c r="O23" s="2"/>
      <c r="P23" s="2"/>
      <c r="Q23" s="2"/>
      <c r="R23" s="2"/>
    </row>
    <row r="24" spans="1:18" x14ac:dyDescent="0.45">
      <c r="A24" s="2"/>
      <c r="B24" s="2"/>
      <c r="C24" s="2"/>
      <c r="D24" s="2"/>
      <c r="E24" s="2"/>
      <c r="F24" s="2"/>
      <c r="G24" s="2"/>
      <c r="H24" s="2"/>
      <c r="I24" s="2"/>
      <c r="J24" s="2"/>
      <c r="K24" s="2"/>
      <c r="L24" s="2"/>
      <c r="M24" s="2"/>
      <c r="N24" s="2"/>
      <c r="O24" s="2"/>
      <c r="P24" s="2"/>
      <c r="Q24" s="2"/>
      <c r="R24" s="2"/>
    </row>
    <row r="25" spans="1:18" x14ac:dyDescent="0.45">
      <c r="A25" s="2"/>
      <c r="B25" s="2"/>
      <c r="C25" s="2"/>
      <c r="D25" s="2"/>
      <c r="E25" s="2"/>
      <c r="F25" s="2"/>
      <c r="G25" s="2"/>
      <c r="H25" s="2"/>
      <c r="I25" s="2"/>
      <c r="J25" s="2"/>
      <c r="K25" s="2"/>
      <c r="L25" s="2"/>
      <c r="M25" s="2"/>
      <c r="N25" s="2"/>
      <c r="O25" s="2"/>
      <c r="P25" s="2"/>
      <c r="Q25" s="2"/>
      <c r="R25" s="2"/>
    </row>
    <row r="26" spans="1:18" x14ac:dyDescent="0.45">
      <c r="A26" s="2"/>
      <c r="B26" s="2"/>
      <c r="C26" s="2"/>
      <c r="D26" s="2"/>
      <c r="E26" s="2"/>
      <c r="F26" s="2"/>
      <c r="G26" s="2"/>
      <c r="H26" s="2"/>
      <c r="I26" s="2"/>
      <c r="J26" s="2"/>
      <c r="K26" s="2"/>
      <c r="L26" s="2"/>
      <c r="M26" s="2"/>
      <c r="N26" s="2"/>
      <c r="O26" s="2"/>
      <c r="P26" s="2"/>
      <c r="Q26" s="2"/>
      <c r="R26" s="2"/>
    </row>
  </sheetData>
  <sheetProtection algorithmName="SHA-512" hashValue="b14qSrr0G0tPX/SluTgH/+gXuX5LTfHnnkStyrZ1L6ZEeW3B1NvOFLHcwNo6IZ5sxAABUrTsJtyi5HY9mrJ3hA==" saltValue="2e94zynHXw327NlyM3TdaQ==" spinCount="100000" sheet="1" objects="1" scenarios="1"/>
  <protectedRanges>
    <protectedRange sqref="D16" name="ELDI"/>
  </protectedRanges>
  <pageMargins left="0.7" right="0.7" top="0.75" bottom="0.75" header="0.3" footer="0.3"/>
  <pageSetup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H45"/>
  <sheetViews>
    <sheetView workbookViewId="0">
      <selection activeCell="C19" sqref="C19"/>
    </sheetView>
  </sheetViews>
  <sheetFormatPr defaultRowHeight="14.25" x14ac:dyDescent="0.45"/>
  <cols>
    <col min="1" max="1" width="60.1328125" customWidth="1"/>
    <col min="2" max="2" width="3" customWidth="1"/>
    <col min="3" max="3" width="18.33203125" customWidth="1"/>
    <col min="4" max="4" width="8.86328125" customWidth="1"/>
    <col min="5" max="5" width="16.73046875" customWidth="1"/>
    <col min="6" max="6" width="3" customWidth="1"/>
    <col min="7" max="7" width="16.73046875" customWidth="1"/>
    <col min="8" max="8" width="3" customWidth="1"/>
  </cols>
  <sheetData>
    <row r="1" spans="1:8" ht="21" x14ac:dyDescent="0.65">
      <c r="A1" s="5" t="s">
        <v>21</v>
      </c>
    </row>
    <row r="2" spans="1:8" ht="21" x14ac:dyDescent="0.65">
      <c r="A2" s="5" t="s">
        <v>22</v>
      </c>
    </row>
    <row r="3" spans="1:8" ht="21" x14ac:dyDescent="0.65">
      <c r="A3" s="28" t="s">
        <v>44</v>
      </c>
    </row>
    <row r="5" spans="1:8" ht="21" x14ac:dyDescent="0.65">
      <c r="A5" s="5" t="s">
        <v>14</v>
      </c>
    </row>
    <row r="14" spans="1:8" ht="21" x14ac:dyDescent="0.65">
      <c r="A14" s="1"/>
      <c r="C14" s="6" t="s">
        <v>55</v>
      </c>
      <c r="D14" s="54" t="s">
        <v>28</v>
      </c>
      <c r="E14" s="61" t="s">
        <v>59</v>
      </c>
      <c r="F14" s="61"/>
      <c r="G14" s="61"/>
    </row>
    <row r="15" spans="1:8" x14ac:dyDescent="0.45">
      <c r="C15" s="59" t="s">
        <v>58</v>
      </c>
      <c r="D15" s="55"/>
      <c r="E15" s="62" t="s">
        <v>3</v>
      </c>
      <c r="F15" s="6"/>
      <c r="G15" s="62" t="s">
        <v>4</v>
      </c>
      <c r="H15" s="6"/>
    </row>
    <row r="16" spans="1:8" ht="14.65" thickBot="1" x14ac:dyDescent="0.5">
      <c r="A16" s="7" t="s">
        <v>11</v>
      </c>
      <c r="C16" s="60"/>
      <c r="D16" s="55"/>
      <c r="E16" s="63"/>
      <c r="G16" s="63"/>
    </row>
    <row r="17" spans="1:8" x14ac:dyDescent="0.45">
      <c r="A17" s="38" t="s">
        <v>19</v>
      </c>
      <c r="B17" s="39"/>
      <c r="C17" s="39"/>
      <c r="D17" s="39"/>
      <c r="E17" s="40"/>
      <c r="F17" s="40"/>
      <c r="G17" s="41"/>
      <c r="H17" s="8"/>
    </row>
    <row r="18" spans="1:8" ht="28.5" x14ac:dyDescent="0.45">
      <c r="A18" s="20" t="s">
        <v>49</v>
      </c>
      <c r="B18" s="21"/>
      <c r="C18" s="21"/>
      <c r="D18" s="56"/>
      <c r="E18" s="22"/>
      <c r="F18" s="22"/>
      <c r="G18" s="23"/>
      <c r="H18" s="8"/>
    </row>
    <row r="19" spans="1:8" ht="57.4" thickBot="1" x14ac:dyDescent="0.5">
      <c r="A19" s="24" t="s">
        <v>50</v>
      </c>
      <c r="B19" s="25"/>
      <c r="C19" s="25"/>
      <c r="D19" s="57"/>
      <c r="E19" s="26"/>
      <c r="F19" s="26"/>
      <c r="G19" s="27"/>
      <c r="H19" s="8"/>
    </row>
    <row r="20" spans="1:8" ht="14.65" thickBot="1" x14ac:dyDescent="0.5">
      <c r="A20" s="20"/>
      <c r="B20" s="21"/>
      <c r="C20" s="21"/>
      <c r="D20" s="56"/>
      <c r="E20" s="22"/>
      <c r="F20" s="22"/>
      <c r="G20" s="22"/>
      <c r="H20" s="8"/>
    </row>
    <row r="21" spans="1:8" ht="28.5" x14ac:dyDescent="0.45">
      <c r="A21" s="42" t="s">
        <v>20</v>
      </c>
      <c r="B21" s="39"/>
      <c r="C21" s="39"/>
      <c r="D21" s="39"/>
      <c r="E21" s="40"/>
      <c r="F21" s="40"/>
      <c r="G21" s="41"/>
      <c r="H21" s="8"/>
    </row>
    <row r="22" spans="1:8" ht="28.5" x14ac:dyDescent="0.45">
      <c r="A22" s="20" t="s">
        <v>7</v>
      </c>
      <c r="B22" s="21"/>
      <c r="C22" s="21"/>
      <c r="D22" s="56"/>
      <c r="E22" s="22"/>
      <c r="F22" s="22"/>
      <c r="G22" s="23"/>
      <c r="H22" s="8"/>
    </row>
    <row r="23" spans="1:8" ht="14.65" thickBot="1" x14ac:dyDescent="0.5">
      <c r="A23" s="24" t="s">
        <v>51</v>
      </c>
      <c r="B23" s="25"/>
      <c r="C23" s="25"/>
      <c r="D23" s="57"/>
      <c r="E23" s="26"/>
      <c r="F23" s="26"/>
      <c r="G23" s="27"/>
      <c r="H23" s="8"/>
    </row>
    <row r="24" spans="1:8" x14ac:dyDescent="0.45">
      <c r="D24" s="55"/>
      <c r="E24" s="8"/>
      <c r="F24" s="8"/>
      <c r="G24" s="8"/>
      <c r="H24" s="8"/>
    </row>
    <row r="25" spans="1:8" ht="14.65" thickBot="1" x14ac:dyDescent="0.5">
      <c r="A25" s="10" t="s">
        <v>16</v>
      </c>
      <c r="D25" s="55"/>
      <c r="E25" s="8"/>
      <c r="F25" s="8"/>
      <c r="G25" s="8"/>
      <c r="H25" s="8"/>
    </row>
    <row r="26" spans="1:8" ht="42.75" x14ac:dyDescent="0.45">
      <c r="A26" s="43" t="s">
        <v>52</v>
      </c>
      <c r="B26" s="17"/>
      <c r="C26" s="17"/>
      <c r="D26" s="39"/>
      <c r="E26" s="18"/>
      <c r="F26" s="18"/>
      <c r="G26" s="19"/>
      <c r="H26" s="8"/>
    </row>
    <row r="27" spans="1:8" x14ac:dyDescent="0.45">
      <c r="A27" s="20" t="s">
        <v>8</v>
      </c>
      <c r="B27" s="21"/>
      <c r="C27" s="21"/>
      <c r="D27" s="56"/>
      <c r="E27" s="22"/>
      <c r="F27" s="22"/>
      <c r="G27" s="23"/>
      <c r="H27" s="8"/>
    </row>
    <row r="28" spans="1:8" ht="28.5" x14ac:dyDescent="0.45">
      <c r="A28" s="20" t="s">
        <v>15</v>
      </c>
      <c r="B28" s="21"/>
      <c r="C28" s="21"/>
      <c r="D28" s="56"/>
      <c r="E28" s="22"/>
      <c r="F28" s="22"/>
      <c r="G28" s="23"/>
      <c r="H28" s="8"/>
    </row>
    <row r="29" spans="1:8" ht="57" x14ac:dyDescent="0.45">
      <c r="A29" s="20" t="s">
        <v>9</v>
      </c>
      <c r="B29" s="21"/>
      <c r="C29" s="21"/>
      <c r="D29" s="56"/>
      <c r="E29" s="22"/>
      <c r="F29" s="22"/>
      <c r="G29" s="23"/>
      <c r="H29" s="8"/>
    </row>
    <row r="30" spans="1:8" x14ac:dyDescent="0.45">
      <c r="A30" s="46" t="s">
        <v>12</v>
      </c>
      <c r="B30" s="21"/>
      <c r="C30" s="3">
        <f>SUM(C26:C29)</f>
        <v>0</v>
      </c>
      <c r="D30" s="56"/>
      <c r="E30" s="3">
        <f t="shared" ref="E30:G30" si="0">SUM(E26:E29)</f>
        <v>0</v>
      </c>
      <c r="F30" s="22"/>
      <c r="G30" s="47">
        <f t="shared" si="0"/>
        <v>0</v>
      </c>
      <c r="H30" s="8"/>
    </row>
    <row r="31" spans="1:8" ht="14.65" thickBot="1" x14ac:dyDescent="0.5">
      <c r="A31" s="48"/>
      <c r="B31" s="25"/>
      <c r="C31" s="25"/>
      <c r="D31" s="57"/>
      <c r="E31" s="49"/>
      <c r="F31" s="26"/>
      <c r="G31" s="50"/>
      <c r="H31" s="8"/>
    </row>
    <row r="32" spans="1:8" x14ac:dyDescent="0.45">
      <c r="D32" s="55"/>
      <c r="E32" s="8"/>
      <c r="F32" s="8"/>
      <c r="G32" s="8"/>
      <c r="H32" s="8"/>
    </row>
    <row r="33" spans="1:8" ht="18.399999999999999" thickBot="1" x14ac:dyDescent="0.6">
      <c r="A33" s="9" t="s">
        <v>13</v>
      </c>
      <c r="C33" s="44">
        <f>C18+C19+C22+C23-C30</f>
        <v>0</v>
      </c>
      <c r="D33" s="55"/>
      <c r="E33" s="44">
        <f>E18+E19+E22+E23-E30</f>
        <v>0</v>
      </c>
      <c r="F33" s="8"/>
      <c r="G33" s="44">
        <f>G18+G19+G22+G23-G30</f>
        <v>0</v>
      </c>
      <c r="H33" s="8"/>
    </row>
    <row r="34" spans="1:8" x14ac:dyDescent="0.45">
      <c r="D34" s="55"/>
      <c r="E34" s="8"/>
      <c r="F34" s="8"/>
      <c r="G34" s="8"/>
      <c r="H34" s="8"/>
    </row>
    <row r="35" spans="1:8" ht="18.399999999999999" thickBot="1" x14ac:dyDescent="0.6">
      <c r="A35" s="9" t="s">
        <v>45</v>
      </c>
      <c r="C35" s="45">
        <f>C33/2</f>
        <v>0</v>
      </c>
      <c r="D35" s="55"/>
      <c r="E35" s="45">
        <f>AVERAGE(E33:G33)</f>
        <v>0</v>
      </c>
      <c r="F35" s="8"/>
      <c r="G35" s="8"/>
      <c r="H35" s="8"/>
    </row>
    <row r="36" spans="1:8" ht="14.65" thickTop="1" x14ac:dyDescent="0.45">
      <c r="E36" s="8"/>
      <c r="F36" s="8"/>
      <c r="G36" s="8"/>
      <c r="H36" s="8"/>
    </row>
    <row r="37" spans="1:8" x14ac:dyDescent="0.45">
      <c r="E37" s="8"/>
      <c r="F37" s="8"/>
      <c r="G37" s="8"/>
      <c r="H37" s="8"/>
    </row>
    <row r="38" spans="1:8" ht="42.75" x14ac:dyDescent="0.45">
      <c r="A38" s="51" t="s">
        <v>53</v>
      </c>
      <c r="E38" s="8"/>
      <c r="F38" s="8"/>
      <c r="G38" s="8"/>
      <c r="H38" s="8"/>
    </row>
    <row r="39" spans="1:8" x14ac:dyDescent="0.45">
      <c r="A39" s="2" t="s">
        <v>10</v>
      </c>
      <c r="E39" s="8"/>
      <c r="F39" s="8"/>
      <c r="G39" s="8"/>
      <c r="H39" s="8"/>
    </row>
    <row r="40" spans="1:8" x14ac:dyDescent="0.45">
      <c r="A40" s="2" t="s">
        <v>46</v>
      </c>
      <c r="E40" s="8"/>
      <c r="F40" s="8"/>
      <c r="G40" s="8"/>
      <c r="H40" s="8"/>
    </row>
    <row r="41" spans="1:8" x14ac:dyDescent="0.45">
      <c r="A41" s="2" t="s">
        <v>5</v>
      </c>
      <c r="E41" s="8"/>
      <c r="F41" s="8"/>
      <c r="G41" s="8"/>
      <c r="H41" s="8"/>
    </row>
    <row r="42" spans="1:8" x14ac:dyDescent="0.45">
      <c r="A42" s="2" t="s">
        <v>6</v>
      </c>
      <c r="E42" s="8"/>
      <c r="F42" s="8"/>
      <c r="G42" s="8"/>
      <c r="H42" s="8"/>
    </row>
    <row r="43" spans="1:8" ht="28.5" x14ac:dyDescent="0.45">
      <c r="A43" s="2" t="s">
        <v>47</v>
      </c>
    </row>
    <row r="44" spans="1:8" ht="28.5" x14ac:dyDescent="0.45">
      <c r="A44" s="2" t="s">
        <v>48</v>
      </c>
    </row>
    <row r="45" spans="1:8" ht="28.5" x14ac:dyDescent="0.45">
      <c r="A45" s="2" t="s">
        <v>54</v>
      </c>
    </row>
  </sheetData>
  <sheetProtection algorithmName="SHA-512" hashValue="+Bhr46GBtXNpV/2Gdg+I76eT4OY+Y+120lQzT35gYfaBrnpSkwPr0k0fa2BQdfbxO5sDjp48IvVy5hm8Sj345g==" saltValue="No0jeS1Avwe4KUzCd4Rfdg==" spinCount="100000" sheet="1" objects="1" scenarios="1"/>
  <protectedRanges>
    <protectedRange sqref="C18:C19 C22:C23 C26:C29 C39:C45 E18:G19 E22:G22 E26:G29 E39:G45" name="Data entry"/>
  </protectedRanges>
  <mergeCells count="4">
    <mergeCell ref="C15:C16"/>
    <mergeCell ref="E14:G14"/>
    <mergeCell ref="E15:E16"/>
    <mergeCell ref="G15:G16"/>
  </mergeCells>
  <pageMargins left="0.7" right="0.7" top="0.75" bottom="0.75" header="0.3" footer="0.3"/>
  <pageSetup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4" ma:contentTypeDescription="Create a new document." ma:contentTypeScope="" ma:versionID="f7204b4ffbceae42ab442f32733fbdea">
  <xsd:schema xmlns:xsd="http://www.w3.org/2001/XMLSchema" xmlns:xs="http://www.w3.org/2001/XMLSchema" xmlns:p="http://schemas.microsoft.com/office/2006/metadata/properties" xmlns:ns2="abc1e682-ecc1-4484-afa3-8feafaf84b88" targetNamespace="http://schemas.microsoft.com/office/2006/metadata/properties" ma:root="true" ma:fieldsID="26f517f51f3d75da501b0074c5e6c3e5" ns2:_="">
    <xsd:import namespace="abc1e682-ecc1-4484-afa3-8feafaf84b8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79245A-60ED-4174-941F-38640ED9BC5A}"/>
</file>

<file path=customXml/itemProps2.xml><?xml version="1.0" encoding="utf-8"?>
<ds:datastoreItem xmlns:ds="http://schemas.openxmlformats.org/officeDocument/2006/customXml" ds:itemID="{6FFC1A37-5EAB-41DA-894F-C4C5151C597C}"/>
</file>

<file path=customXml/itemProps3.xml><?xml version="1.0" encoding="utf-8"?>
<ds:datastoreItem xmlns:ds="http://schemas.openxmlformats.org/officeDocument/2006/customXml" ds:itemID="{495E3B8D-C8BF-46E9-83ED-D298FECCD5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PPP Loan calculator</vt:lpstr>
      <vt:lpstr>Calculating payroll costs</vt:lpstr>
      <vt:lpstr>'Calculating payroll costs'!Print_Area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Kari Hipsak</cp:lastModifiedBy>
  <cp:lastPrinted>2020-03-30T15:31:52Z</cp:lastPrinted>
  <dcterms:created xsi:type="dcterms:W3CDTF">2020-03-29T13:20:29Z</dcterms:created>
  <dcterms:modified xsi:type="dcterms:W3CDTF">2020-04-01T15:21:46Z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