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Marcy\Google Drive\MARCY'S FILES\ASKAFS\CALL CENTER MANAGER\FORMS\"/>
    </mc:Choice>
  </mc:AlternateContent>
  <bookViews>
    <workbookView xWindow="0" yWindow="0" windowWidth="20490" windowHeight="7620" tabRatio="732"/>
  </bookViews>
  <sheets>
    <sheet name="Cash Flow Worksheet" sheetId="9" r:id="rId1"/>
    <sheet name="Instructions" sheetId="10" r:id="rId2"/>
    <sheet name="Spending Analysis" sheetId="7" state="hidden" r:id="rId3"/>
    <sheet name="Monthly Budget" sheetId="12" state="hidden" r:id="rId4"/>
    <sheet name="Monthly Spending Plan" sheetId="14" state="hidden" r:id="rId5"/>
    <sheet name="Daily Tracking Form" sheetId="11" r:id="rId6"/>
    <sheet name="Paycheck Planner" sheetId="13" state="hidden" r:id="rId7"/>
  </sheets>
  <definedNames>
    <definedName name="PayFrequency">#REF!</definedName>
    <definedName name="_xlnm.Print_Area" localSheetId="2">'Spending Analysis'!$A$1:$I$43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J34" i="12" l="1"/>
  <c r="J35" i="12"/>
  <c r="J36" i="12"/>
  <c r="J37" i="12"/>
  <c r="F14" i="9"/>
  <c r="C4" i="14"/>
  <c r="C29" i="14"/>
  <c r="C38" i="14"/>
  <c r="C40" i="14"/>
  <c r="D44" i="12"/>
  <c r="D43" i="12"/>
  <c r="D27" i="12"/>
  <c r="D26" i="12"/>
  <c r="F19" i="12"/>
  <c r="F18" i="12"/>
  <c r="F17" i="12"/>
  <c r="N40" i="12"/>
  <c r="N39" i="12"/>
  <c r="N38" i="12"/>
  <c r="N37" i="12"/>
  <c r="N35" i="12"/>
  <c r="N34" i="12"/>
  <c r="N33" i="12"/>
  <c r="N31" i="12"/>
  <c r="N30" i="12"/>
  <c r="N29" i="12"/>
  <c r="N28" i="12"/>
  <c r="N26" i="12"/>
  <c r="N25" i="12"/>
  <c r="N24" i="12"/>
  <c r="N23" i="12"/>
  <c r="N22" i="12"/>
  <c r="N21" i="12"/>
  <c r="N20" i="12"/>
  <c r="N19" i="12"/>
  <c r="N18" i="12"/>
  <c r="N15" i="12"/>
  <c r="N14" i="12"/>
  <c r="N13" i="12"/>
  <c r="P23" i="12"/>
  <c r="F56" i="13"/>
  <c r="C56" i="13"/>
  <c r="F29" i="13"/>
  <c r="C29" i="13"/>
  <c r="F29" i="12"/>
  <c r="L40" i="12"/>
  <c r="L39" i="12"/>
  <c r="L38" i="12"/>
  <c r="L37" i="12"/>
  <c r="L35" i="12"/>
  <c r="L34" i="12"/>
  <c r="L33" i="12"/>
  <c r="L31" i="12"/>
  <c r="L30" i="12"/>
  <c r="L29" i="12"/>
  <c r="L28" i="12"/>
  <c r="L19" i="12"/>
  <c r="L20" i="12"/>
  <c r="L21" i="12"/>
  <c r="L22" i="12"/>
  <c r="L23" i="12"/>
  <c r="L24" i="12"/>
  <c r="L25" i="12"/>
  <c r="L26" i="12"/>
  <c r="L18" i="12"/>
  <c r="J30" i="12"/>
  <c r="J31" i="12"/>
  <c r="J32" i="12"/>
  <c r="J33" i="12"/>
  <c r="M41" i="9"/>
  <c r="D25" i="9"/>
  <c r="P34" i="12"/>
  <c r="P35" i="12"/>
  <c r="P33" i="12"/>
  <c r="P29" i="12"/>
  <c r="P30" i="12"/>
  <c r="P31" i="12"/>
  <c r="P28" i="12"/>
  <c r="P19" i="12"/>
  <c r="P20" i="12"/>
  <c r="P21" i="12"/>
  <c r="P22" i="12"/>
  <c r="P24" i="12"/>
  <c r="P25" i="12"/>
  <c r="P26" i="12"/>
  <c r="P18" i="12"/>
  <c r="P38" i="12"/>
  <c r="P39" i="12"/>
  <c r="P40" i="12"/>
  <c r="P37" i="12"/>
  <c r="P14" i="12"/>
  <c r="P15" i="12"/>
  <c r="P13"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25" i="12"/>
  <c r="F12" i="12"/>
  <c r="F13" i="12"/>
  <c r="F14" i="12"/>
  <c r="F11" i="12"/>
  <c r="J38" i="12"/>
  <c r="J39" i="12"/>
  <c r="J40" i="12"/>
  <c r="J41" i="12"/>
  <c r="J42" i="12"/>
  <c r="J43" i="12"/>
  <c r="J44" i="12"/>
  <c r="J45" i="12"/>
  <c r="J46" i="12"/>
  <c r="J47" i="12"/>
  <c r="J48" i="12"/>
  <c r="J49" i="12"/>
  <c r="J50" i="12"/>
  <c r="J51" i="12"/>
  <c r="J52" i="12"/>
  <c r="J53" i="12"/>
  <c r="J54" i="12"/>
  <c r="J55" i="12"/>
  <c r="J56" i="12"/>
  <c r="J57" i="12"/>
  <c r="J58" i="12"/>
  <c r="J59" i="12"/>
  <c r="J29" i="12"/>
  <c r="I15" i="12"/>
  <c r="S52" i="12"/>
  <c r="S53" i="12"/>
  <c r="I61" i="12"/>
  <c r="S54" i="12"/>
  <c r="S55" i="12"/>
  <c r="S42" i="12"/>
  <c r="S57" i="12"/>
  <c r="S59" i="12"/>
  <c r="F15" i="12"/>
  <c r="P52" i="12"/>
  <c r="F61" i="12"/>
  <c r="P54" i="12"/>
  <c r="P53" i="12"/>
  <c r="P55" i="12"/>
  <c r="P42" i="12"/>
  <c r="P57" i="12"/>
  <c r="P59" i="12"/>
  <c r="N42" i="12"/>
  <c r="D28" i="12"/>
  <c r="K41" i="9"/>
  <c r="M55" i="9"/>
  <c r="M50" i="9"/>
  <c r="M51" i="9"/>
  <c r="F58" i="9"/>
  <c r="M52" i="9"/>
  <c r="M53" i="9"/>
  <c r="M57" i="9"/>
  <c r="AG71" i="11"/>
  <c r="AG70" i="11"/>
  <c r="AG69" i="11"/>
  <c r="AG68" i="11"/>
  <c r="AG67" i="11"/>
  <c r="AG66" i="11"/>
  <c r="AG65" i="11"/>
  <c r="AG64" i="11"/>
  <c r="AG63" i="11"/>
  <c r="AG62" i="11"/>
  <c r="AG61" i="11"/>
  <c r="AG60" i="11"/>
  <c r="AG59" i="11"/>
  <c r="AG58" i="11"/>
  <c r="AG57" i="11"/>
  <c r="AG56" i="11"/>
  <c r="AG55" i="11"/>
  <c r="AG54" i="11"/>
  <c r="AG53" i="11"/>
  <c r="AG52" i="11"/>
  <c r="AG51" i="11"/>
  <c r="AG50" i="11"/>
  <c r="AG49" i="11"/>
  <c r="AG48" i="11"/>
  <c r="AG47" i="11"/>
  <c r="AG46" i="11"/>
  <c r="AG45" i="11"/>
  <c r="AG44" i="11"/>
  <c r="AG43" i="11"/>
  <c r="AG42" i="11"/>
  <c r="AG41" i="11"/>
  <c r="AG40" i="11"/>
  <c r="AG39" i="11"/>
  <c r="AG38" i="11"/>
  <c r="AG37" i="11"/>
  <c r="AG36" i="11"/>
  <c r="AG35" i="11"/>
  <c r="AG34" i="11"/>
  <c r="AG33" i="11"/>
  <c r="AG32" i="11"/>
  <c r="AG31" i="11"/>
  <c r="AG30" i="11"/>
  <c r="AG29" i="11"/>
  <c r="AG28" i="11"/>
  <c r="AG27" i="11"/>
  <c r="AG26" i="11"/>
  <c r="AG25" i="11"/>
  <c r="AG24" i="11"/>
  <c r="AG23" i="11"/>
  <c r="AG22" i="11"/>
  <c r="AG21" i="11"/>
  <c r="AG20" i="11"/>
  <c r="AG19" i="11"/>
  <c r="AG18" i="11"/>
  <c r="AG17" i="11"/>
  <c r="AG16" i="11"/>
  <c r="AG15" i="11"/>
  <c r="AG14" i="11"/>
  <c r="AG13" i="11"/>
  <c r="AG12" i="11"/>
  <c r="AG11" i="11"/>
  <c r="AG10" i="11"/>
  <c r="AG8" i="11"/>
  <c r="AG7" i="11"/>
  <c r="F9" i="7"/>
  <c r="F10" i="7"/>
  <c r="F11" i="7"/>
  <c r="F12" i="7"/>
  <c r="F13" i="7"/>
  <c r="F8" i="7"/>
  <c r="E12" i="7"/>
  <c r="E11" i="7"/>
  <c r="G14" i="7"/>
  <c r="G8" i="7"/>
  <c r="F14" i="7"/>
  <c r="E14" i="7"/>
  <c r="G11" i="7"/>
  <c r="E10" i="7"/>
  <c r="E13" i="7"/>
  <c r="E9" i="7"/>
  <c r="E8" i="7"/>
  <c r="G13" i="7"/>
  <c r="G9" i="7"/>
  <c r="G10" i="7"/>
  <c r="G12" i="7"/>
</calcChain>
</file>

<file path=xl/sharedStrings.xml><?xml version="1.0" encoding="utf-8"?>
<sst xmlns="http://schemas.openxmlformats.org/spreadsheetml/2006/main" count="321" uniqueCount="166">
  <si>
    <t>Groceries</t>
  </si>
  <si>
    <t>Total Income</t>
  </si>
  <si>
    <t>Total Debt</t>
  </si>
  <si>
    <t>Gasoline</t>
  </si>
  <si>
    <t>Housing</t>
  </si>
  <si>
    <t>Transportation</t>
  </si>
  <si>
    <t>Living Expenses</t>
  </si>
  <si>
    <t>Debt Payments</t>
  </si>
  <si>
    <t>Savings</t>
  </si>
  <si>
    <t>Monthly</t>
  </si>
  <si>
    <t>Monthly Cash Flow Worksheet:</t>
  </si>
  <si>
    <r>
      <t xml:space="preserve">Please email completed form to </t>
    </r>
    <r>
      <rPr>
        <b/>
        <sz val="10"/>
        <rFont val="Arial"/>
        <family val="2"/>
      </rPr>
      <t>help@askAFS.com</t>
    </r>
    <r>
      <rPr>
        <sz val="10"/>
        <rFont val="Arial"/>
      </rPr>
      <t xml:space="preserve"> or fax to </t>
    </r>
    <r>
      <rPr>
        <b/>
        <sz val="10"/>
        <rFont val="Arial"/>
        <family val="2"/>
      </rPr>
      <t>(612) 293 9769.</t>
    </r>
  </si>
  <si>
    <t>For questions about completing the worksheet, contact your askAFS Counselor.</t>
  </si>
  <si>
    <t xml:space="preserve"> Name:</t>
  </si>
  <si>
    <t>Counselor Name:</t>
  </si>
  <si>
    <t xml:space="preserve">Monthly Net Income After Deductions     </t>
  </si>
  <si>
    <t>(A)</t>
  </si>
  <si>
    <t>Outstanding Debt</t>
  </si>
  <si>
    <t>(C)</t>
  </si>
  <si>
    <t>Wage Earnings</t>
  </si>
  <si>
    <t xml:space="preserve">Outstanding </t>
  </si>
  <si>
    <t>Spouse/ Other Earnings</t>
  </si>
  <si>
    <t>(arrears = past due amt)</t>
  </si>
  <si>
    <t>Balance</t>
  </si>
  <si>
    <t>Payments</t>
  </si>
  <si>
    <t>Support / Alimony</t>
  </si>
  <si>
    <t>Housing Arrears</t>
  </si>
  <si>
    <t>/3</t>
  </si>
  <si>
    <t>Other Income</t>
  </si>
  <si>
    <t>Utility Arrears</t>
  </si>
  <si>
    <t>/6</t>
  </si>
  <si>
    <t>Car Arrears</t>
  </si>
  <si>
    <t>Total Net Income</t>
  </si>
  <si>
    <t>(1</t>
  </si>
  <si>
    <r>
      <t xml:space="preserve">Credit Cards </t>
    </r>
    <r>
      <rPr>
        <i/>
        <sz val="9"/>
        <rFont val="Arial"/>
        <family val="2"/>
      </rPr>
      <t>(list individually)</t>
    </r>
  </si>
  <si>
    <t>Basic Monthly Expenses</t>
  </si>
  <si>
    <t xml:space="preserve">(B) </t>
  </si>
  <si>
    <t>Mortgage/Rent</t>
  </si>
  <si>
    <t xml:space="preserve">     Home Market Value</t>
  </si>
  <si>
    <t xml:space="preserve">     Mortgage Balance</t>
  </si>
  <si>
    <t xml:space="preserve">     Equity</t>
  </si>
  <si>
    <t>2nd Mortgage</t>
  </si>
  <si>
    <r>
      <t xml:space="preserve">Medical Debt </t>
    </r>
    <r>
      <rPr>
        <i/>
        <sz val="9"/>
        <rFont val="Arial"/>
        <family val="2"/>
      </rPr>
      <t>(list individually)</t>
    </r>
  </si>
  <si>
    <t>Property Taxes</t>
  </si>
  <si>
    <t>Home Insurance</t>
  </si>
  <si>
    <t>Home Maintenance</t>
  </si>
  <si>
    <t>Heat/ Fuel</t>
  </si>
  <si>
    <t>Electricity</t>
  </si>
  <si>
    <r>
      <t xml:space="preserve">Student Loans </t>
    </r>
    <r>
      <rPr>
        <i/>
        <sz val="9"/>
        <rFont val="Arial"/>
        <family val="2"/>
      </rPr>
      <t>(list individually)</t>
    </r>
  </si>
  <si>
    <t>Telephone/Cell Phone</t>
  </si>
  <si>
    <t>Cable</t>
  </si>
  <si>
    <t>Internet</t>
  </si>
  <si>
    <t>Water/Sewer/Trash</t>
  </si>
  <si>
    <r>
      <t xml:space="preserve">Other Debts </t>
    </r>
    <r>
      <rPr>
        <i/>
        <sz val="9"/>
        <rFont val="Arial"/>
        <family val="2"/>
      </rPr>
      <t>(list individually)</t>
    </r>
  </si>
  <si>
    <t>Meals Out</t>
  </si>
  <si>
    <t>Child Care</t>
  </si>
  <si>
    <t>Child Support</t>
  </si>
  <si>
    <t>Car Loan 1(Loan Bal.) $___________</t>
  </si>
  <si>
    <t>Car Loan 2(Loan Bal.) $___________</t>
  </si>
  <si>
    <t>(3</t>
  </si>
  <si>
    <t>Car Maintenance</t>
  </si>
  <si>
    <t>Car Registration</t>
  </si>
  <si>
    <t>Car Insurance</t>
  </si>
  <si>
    <t>Life Insurance</t>
  </si>
  <si>
    <t>Home Owners/Rent Ins.</t>
  </si>
  <si>
    <t>Management Plan Summary</t>
  </si>
  <si>
    <t>(D)</t>
  </si>
  <si>
    <t>Entertainment</t>
  </si>
  <si>
    <t xml:space="preserve">Gifts </t>
  </si>
  <si>
    <t>Clothing</t>
  </si>
  <si>
    <t>Laundry/Dry Cleaning</t>
  </si>
  <si>
    <t>Total Expenses</t>
  </si>
  <si>
    <t>(2</t>
  </si>
  <si>
    <t>Charities</t>
  </si>
  <si>
    <t>(4</t>
  </si>
  <si>
    <t>Memberships</t>
  </si>
  <si>
    <t>Monthly Payments Requested</t>
  </si>
  <si>
    <t>Co-Pays Monthly</t>
  </si>
  <si>
    <t xml:space="preserve">       By Creditors</t>
  </si>
  <si>
    <t>Hair Apt.</t>
  </si>
  <si>
    <t>Deficit or Discretionary</t>
  </si>
  <si>
    <t>Misc.</t>
  </si>
  <si>
    <t>(5</t>
  </si>
  <si>
    <t>Total Expense</t>
  </si>
  <si>
    <t>Surplus/Deficit</t>
  </si>
  <si>
    <t>Our spending analysis can help determine where you may need make adjustments. Areas with a "Green Light" show where you are doing well. "Yellow Light" areas advise caution and "Red Light" areas show where your spending is higher than targets. Targets are based on National Averages so keep in mind, your situation may be different.</t>
  </si>
  <si>
    <t>Income (All Sources)</t>
  </si>
  <si>
    <t>YOUR SPENDING ANALYSIS</t>
  </si>
  <si>
    <t>EXPENSE SECTION (left column):</t>
  </si>
  <si>
    <t>There are categories that are fixed expenses, like rent/mortgage, insurance, car payment, etc, that are usually the same each month. Don't list any expenses twice (such as including your insurance in your mortgage payment, then again under "insurance").</t>
  </si>
  <si>
    <t xml:space="preserve">For periodic payments (meaning that they don't occur every month), like car maintenance, some insurance pmts, gifts, etc. Think about what you spend, for example, to have the oil changed in the car and how often. Example a $90.00 oil change every 3 months works out to $30/month. Treat other periodic expenses in the same manner. </t>
  </si>
  <si>
    <t xml:space="preserve">The last category of expenses (and the hardest to control are the flexible expenses), like groceries, meals out, clothing, gasoline, etc. Try to be honest and accurate with what your recent spending has been in these areas. Look in your checkbook to see what's been going out and make sure to include everything. If you don't find a category that fits your spending (such as "Pet Expense") you can rename a category that you don't plan to use. </t>
  </si>
  <si>
    <t>DEBT SECTION (right column):</t>
  </si>
  <si>
    <t>Enter each debt separately and list the creditor name (but not account number). Enter your current balance and the payment required (even if you pay more).  If you have any bills that are in collection, make sure you enter the name and amount due, and $0 if you are not currently making a payment.</t>
  </si>
  <si>
    <t xml:space="preserve">Please list the ages of any children living in the household as it helps us calculate national averages for groceries and other categories. </t>
  </si>
  <si>
    <t>Remember to save a copy of the worksheet for yourself and attach a copy in your reply email. Also, please indicate a preferred date and time that I can call and review the worksheet with you. If I'm unavailable at the time you request, I will contact you for an alternative time.</t>
  </si>
  <si>
    <t xml:space="preserve">Congratulations on taking the first step toward financial wellness! I look forward to hearing back from you soon. </t>
  </si>
  <si>
    <t>Be sure to save this file, enter in your information, save it again and attach the completed worksheet to your e-mail reply. I wouldn't recommend doing this on a work computer, for privacy reasons. Try to be accurate with your figures by looking back over your checkbook, credit card statements, or receipts to determine your recent spending amounts for each category.</t>
  </si>
  <si>
    <t>Instructions and Tips for completing your Cash Flow Worksheet</t>
  </si>
  <si>
    <r>
      <t>INCOME SECTION (top left):</t>
    </r>
    <r>
      <rPr>
        <b/>
        <sz val="10"/>
        <color rgb="FF111111"/>
        <rFont val="Arial"/>
        <family val="2"/>
      </rPr>
      <t> </t>
    </r>
  </si>
  <si>
    <t>Use your NET income (what you get home with) and please include all incomes, including public assistance or any other funds you use to make ends meet. Enter also any money you are regularly saving, whether through a payroll deduction, 401k/Retirement deduction or on your own. Do not enter any garnishments or support payments (they will be entered elsewhere on the worksheet).</t>
  </si>
  <si>
    <t>RETURNING THE COMPLETED WORKSHEET:</t>
  </si>
  <si>
    <r>
      <t xml:space="preserve">Preferred: Email to </t>
    </r>
    <r>
      <rPr>
        <b/>
        <sz val="10"/>
        <rFont val="Arial"/>
        <family val="2"/>
      </rPr>
      <t>help@askafs.com</t>
    </r>
  </si>
  <si>
    <t>Alternate: Fax to (612) 293-9769</t>
  </si>
  <si>
    <t>Questions: Contact us at (888) 883-2675, Mon - Fri 7:30a - 7:30p Central Time</t>
  </si>
  <si>
    <t>Discussion and Recommendations</t>
  </si>
  <si>
    <t>If you'd like to discuss any of these recommendations in more detail, please feel free to contact me.  Referrals remain open for 90 days from initial conversation. Congratulations on taking the first steps toward achieving better financial wellness! If you'd like to check in after a few months, contact your Employee Assistance Program and they will get you a new referral for Financial Counseling.</t>
  </si>
  <si>
    <t>CURRENT  %</t>
  </si>
  <si>
    <t>TARGET  %</t>
  </si>
  <si>
    <t>TARGET  $</t>
  </si>
  <si>
    <t>CURRENT $</t>
  </si>
  <si>
    <t>askAFS, LLC provides objective personal financial counseling, education and resource services to employees and members of its contracted clients. askAFS, LLC counselors do not offer legal, tax or investment advice. You should consult your tax preparer, licensed attorney or accounting professional for specific tax and/or legal advice as it relates to your individual tax and overall financial situation. Referrals and resources provided do not constitute endorsement by, or relationship with, askAFS, LLC</t>
  </si>
  <si>
    <t>Date:</t>
  </si>
  <si>
    <t>SUMMARY: The areas that look to need some attention are:</t>
  </si>
  <si>
    <t>Payroll Deducted Savings</t>
  </si>
  <si>
    <t>Other Savings (not payroll deducted)</t>
  </si>
  <si>
    <t>Payroll Deducted Retirement (401k, etc)</t>
  </si>
  <si>
    <r>
      <t>rev 2015-</t>
    </r>
    <r>
      <rPr>
        <sz val="8"/>
        <rFont val="Arial"/>
      </rPr>
      <t>11</t>
    </r>
  </si>
  <si>
    <t>Tracking Day</t>
  </si>
  <si>
    <t>Summary</t>
  </si>
  <si>
    <t>Starting Date:</t>
  </si>
  <si>
    <t>Ending Date:</t>
  </si>
  <si>
    <t>Daily Expense (list below)</t>
  </si>
  <si>
    <t>Mortgage</t>
  </si>
  <si>
    <t>Rent</t>
  </si>
  <si>
    <t>Car Payment #1</t>
  </si>
  <si>
    <t>Car Payment #2</t>
  </si>
  <si>
    <t>Car Insurance's</t>
  </si>
  <si>
    <t>Bus</t>
  </si>
  <si>
    <t>Train</t>
  </si>
  <si>
    <t>Alimony</t>
  </si>
  <si>
    <t>Non-Payroll Savings</t>
  </si>
  <si>
    <r>
      <t>$ Available For Debt Pmts</t>
    </r>
    <r>
      <rPr>
        <b/>
        <sz val="10"/>
        <rFont val="Arial"/>
        <family val="2"/>
      </rPr>
      <t xml:space="preserve"> (1 minus 2&amp;3 above)</t>
    </r>
  </si>
  <si>
    <t>(6</t>
  </si>
  <si>
    <r>
      <t xml:space="preserve">       Income      </t>
    </r>
    <r>
      <rPr>
        <b/>
        <sz val="10"/>
        <rFont val="Arial"/>
        <family val="2"/>
      </rPr>
      <t xml:space="preserve"> (5 minus 4 above)</t>
    </r>
  </si>
  <si>
    <t>If completing by hand, please complete bottom section as follows: Transfer totals from first four sections into corresponding lines below. Calculate 5) and 6) before returning.</t>
  </si>
  <si>
    <t>-</t>
  </si>
  <si>
    <t>=</t>
  </si>
  <si>
    <t>ACTUAL</t>
  </si>
  <si>
    <t xml:space="preserve">Car Loan 1(Loan Bal.) </t>
  </si>
  <si>
    <t xml:space="preserve">Car Loan 2(Loan Bal.) </t>
  </si>
  <si>
    <t>BUDGETED</t>
  </si>
  <si>
    <t>PAYCHECK 1</t>
  </si>
  <si>
    <t>PAYCHECK 2</t>
  </si>
  <si>
    <t>Amount:</t>
  </si>
  <si>
    <t>BILLS:</t>
  </si>
  <si>
    <t xml:space="preserve">Amount: </t>
  </si>
  <si>
    <t>TOTAL REMAINING</t>
  </si>
  <si>
    <t xml:space="preserve">NET INCOME: </t>
  </si>
  <si>
    <t>SAVINGS</t>
  </si>
  <si>
    <t>Emergencies</t>
  </si>
  <si>
    <t>Periodic Expenses</t>
  </si>
  <si>
    <t>Short Term Goals</t>
  </si>
  <si>
    <t>Long Term Goals</t>
  </si>
  <si>
    <t>TOTAL AVAILABLE FOR SPENDING</t>
  </si>
  <si>
    <t>Weekly Spending Allowance</t>
  </si>
  <si>
    <t>MONTHLY SPENDING PLAN</t>
  </si>
  <si>
    <t>MONTHLY BUDGET</t>
  </si>
  <si>
    <t>TOTAL REMAINING FOR SAVINGS AND SPENDING:</t>
  </si>
  <si>
    <t>PAYCHECK PLANNER</t>
  </si>
  <si>
    <t>PAYCHECK 3</t>
  </si>
  <si>
    <t>PAYCHECK 4</t>
  </si>
  <si>
    <t>P</t>
  </si>
  <si>
    <t>P = Periodic Expense</t>
  </si>
  <si>
    <t xml:space="preserve"> P = Periodic Expense</t>
  </si>
  <si>
    <t>Weekly Spending Allowance needs to 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</si>
</sst>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39">
    <font>
      <sz val="10"/>
      <name val="Arial"/>
    </font>
    <font>
      <sz val="10"/>
      <name val="Arial"/>
    </font>
    <font>
      <sz val="8"/>
      <name val="Arial"/>
    </font>
    <font>
      <u/>
      <sz val="10"/>
      <color theme="10"/>
      <name val="Arial"/>
    </font>
    <font>
      <u/>
      <sz val="10"/>
      <color theme="11"/>
      <name val="Arial"/>
    </font>
    <font>
      <sz val="12"/>
      <name val="Gill Sans MT"/>
      <family val="2"/>
    </font>
    <font>
      <b/>
      <sz val="12"/>
      <color theme="0"/>
      <name val="Gill Sans MT"/>
      <family val="2"/>
    </font>
    <font>
      <sz val="14"/>
      <name val="Gill Sans MT"/>
      <family val="2"/>
    </font>
    <font>
      <b/>
      <sz val="14"/>
      <color indexed="9"/>
      <name val="Gill Sans MT"/>
    </font>
    <font>
      <b/>
      <sz val="13"/>
      <name val="Gill Sans MT"/>
    </font>
    <font>
      <sz val="10"/>
      <name val="Arial"/>
      <family val="2"/>
    </font>
    <font>
      <b/>
      <sz val="12"/>
      <name val="Gill Sans MT"/>
      <family val="2"/>
    </font>
    <font>
      <b/>
      <u/>
      <sz val="11.5"/>
      <name val="Arial"/>
      <family val="2"/>
    </font>
    <font>
      <b/>
      <sz val="10"/>
      <name val="Arial"/>
      <family val="2"/>
    </font>
    <font>
      <i/>
      <sz val="10"/>
      <name val="Arial"/>
      <family val="2"/>
    </font>
    <font>
      <i/>
      <sz val="9"/>
      <name val="Arial"/>
      <family val="2"/>
    </font>
    <font>
      <b/>
      <sz val="12"/>
      <color theme="9" tint="-0.499984740745262"/>
      <name val="Gill Sans MT"/>
      <family val="2"/>
    </font>
    <font>
      <b/>
      <sz val="13"/>
      <name val="Gill Sans MT"/>
      <family val="2"/>
    </font>
    <font>
      <sz val="13"/>
      <name val="Gill Sans MT"/>
      <family val="2"/>
    </font>
    <font>
      <b/>
      <sz val="13"/>
      <color theme="9" tint="-0.499984740745262"/>
      <name val="Gill Sans MT"/>
      <family val="2"/>
    </font>
    <font>
      <b/>
      <sz val="14"/>
      <color indexed="9"/>
      <name val="Gill Sans MT"/>
      <family val="2"/>
    </font>
    <font>
      <sz val="12"/>
      <name val="Times New Roman"/>
      <family val="1"/>
    </font>
    <font>
      <sz val="13"/>
      <name val="Times New Roman"/>
      <family val="1"/>
    </font>
    <font>
      <b/>
      <sz val="12"/>
      <color theme="1"/>
      <name val="Gill Sans MT"/>
      <family val="2"/>
    </font>
    <font>
      <sz val="10"/>
      <color rgb="FF111111"/>
      <name val="Arial"/>
      <family val="2"/>
    </font>
    <font>
      <b/>
      <sz val="12"/>
      <name val="Arial"/>
      <family val="2"/>
    </font>
    <font>
      <b/>
      <u/>
      <sz val="10"/>
      <color rgb="FF111111"/>
      <name val="Arial"/>
      <family val="2"/>
    </font>
    <font>
      <b/>
      <sz val="10"/>
      <color rgb="FF111111"/>
      <name val="Arial"/>
      <family val="2"/>
    </font>
    <font>
      <sz val="9"/>
      <name val="Times New Roman"/>
      <family val="1"/>
    </font>
    <font>
      <b/>
      <sz val="11"/>
      <name val="Arial"/>
      <family val="2"/>
    </font>
    <font>
      <b/>
      <sz val="12"/>
      <color theme="1"/>
      <name val="Calibri"/>
      <family val="2"/>
      <charset val="136"/>
      <scheme val="minor"/>
    </font>
    <font>
      <sz val="18"/>
      <name val="Arial"/>
      <family val="2"/>
    </font>
    <font>
      <b/>
      <u/>
      <sz val="10"/>
      <name val="Arial"/>
    </font>
    <font>
      <b/>
      <sz val="12"/>
      <color theme="9" tint="-0.249977111117893"/>
      <name val="Arial"/>
    </font>
    <font>
      <sz val="9"/>
      <name val="Arial"/>
    </font>
    <font>
      <sz val="16"/>
      <color theme="1"/>
      <name val="Calibri"/>
      <scheme val="minor"/>
    </font>
    <font>
      <b/>
      <sz val="12"/>
      <color rgb="FF008000"/>
      <name val="Arial"/>
    </font>
    <font>
      <b/>
      <sz val="12"/>
      <color theme="0"/>
      <name val="Arial"/>
    </font>
    <font>
      <sz val="11"/>
      <name val="Arial"/>
    </font>
  </fonts>
  <fills count="8">
    <fill>
      <patternFill patternType="none"/>
    </fill>
    <fill>
      <patternFill patternType="gray125"/>
    </fill>
    <fill>
      <patternFill patternType="solid">
        <fgColor indexed="42"/>
        <bgColor indexed="64"/>
      </patternFill>
    </fill>
    <fill>
      <patternFill patternType="solid">
        <fgColor indexed="57"/>
        <bgColor indexed="64"/>
      </patternFill>
    </fill>
    <fill>
      <patternFill patternType="solid">
        <fgColor theme="9" tint="0.79998168889431442"/>
        <bgColor indexed="64"/>
      </patternFill>
    </fill>
    <fill>
      <patternFill patternType="solid">
        <fgColor rgb="FFCCFFCC"/>
        <bgColor indexed="64"/>
      </patternFill>
    </fill>
    <fill>
      <patternFill patternType="solid">
        <fgColor rgb="FF339966"/>
        <bgColor indexed="64"/>
      </patternFill>
    </fill>
    <fill>
      <patternFill patternType="solid">
        <fgColor rgb="FFCCFFCC"/>
        <bgColor rgb="FF000000"/>
      </patternFill>
    </fill>
  </fills>
  <borders count="32">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s>
  <cellStyleXfs count="22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76">
    <xf numFmtId="0" fontId="0" fillId="0" borderId="0" xfId="0"/>
    <xf numFmtId="0" fontId="0" fillId="0" borderId="0" xfId="0" applyAlignment="1">
      <alignment vertical="center"/>
    </xf>
    <xf numFmtId="0" fontId="0" fillId="0" borderId="0" xfId="0" applyFont="1" applyFill="1" applyBorder="1"/>
    <xf numFmtId="0" fontId="12" fillId="0" borderId="0" xfId="0" applyFont="1" applyFill="1" applyBorder="1"/>
    <xf numFmtId="0" fontId="10" fillId="0" borderId="0" xfId="0" applyFont="1" applyFill="1" applyBorder="1"/>
    <xf numFmtId="0" fontId="13" fillId="0" borderId="15" xfId="0" applyFont="1" applyFill="1" applyBorder="1"/>
    <xf numFmtId="0" fontId="13" fillId="0" borderId="15" xfId="0" applyFont="1" applyFill="1" applyBorder="1" applyAlignment="1">
      <alignment horizontal="left"/>
    </xf>
    <xf numFmtId="0" fontId="0" fillId="0" borderId="8" xfId="0" applyFont="1" applyFill="1" applyBorder="1"/>
    <xf numFmtId="0" fontId="10" fillId="0" borderId="1" xfId="0" applyFont="1" applyFill="1" applyBorder="1"/>
    <xf numFmtId="44" fontId="10" fillId="0" borderId="11" xfId="140" applyFont="1" applyFill="1" applyBorder="1"/>
    <xf numFmtId="0" fontId="10" fillId="0" borderId="2" xfId="0" applyFont="1" applyFill="1" applyBorder="1"/>
    <xf numFmtId="0" fontId="0" fillId="0" borderId="1" xfId="0" applyFont="1" applyFill="1" applyBorder="1"/>
    <xf numFmtId="44" fontId="0" fillId="0" borderId="0" xfId="140" applyFont="1" applyFill="1" applyBorder="1" applyAlignment="1">
      <alignment horizontal="right"/>
    </xf>
    <xf numFmtId="0" fontId="0" fillId="0" borderId="2" xfId="0" applyFont="1" applyFill="1" applyBorder="1" applyAlignment="1">
      <alignment horizontal="center"/>
    </xf>
    <xf numFmtId="0" fontId="15" fillId="0" borderId="1" xfId="0" applyFont="1" applyFill="1" applyBorder="1"/>
    <xf numFmtId="0" fontId="0" fillId="0" borderId="2" xfId="0" applyFont="1" applyFill="1" applyBorder="1"/>
    <xf numFmtId="0" fontId="0" fillId="0" borderId="18" xfId="0" applyFont="1" applyFill="1" applyBorder="1"/>
    <xf numFmtId="44" fontId="0" fillId="0" borderId="12" xfId="140" applyFont="1" applyFill="1" applyBorder="1"/>
    <xf numFmtId="44" fontId="0" fillId="0" borderId="0" xfId="140" applyFont="1" applyFill="1" applyBorder="1"/>
    <xf numFmtId="0" fontId="10" fillId="0" borderId="1" xfId="0" applyFont="1" applyFill="1" applyBorder="1" applyAlignment="1"/>
    <xf numFmtId="0" fontId="10" fillId="0" borderId="0" xfId="0" applyFont="1" applyFill="1" applyBorder="1" applyAlignment="1"/>
    <xf numFmtId="0" fontId="10" fillId="0" borderId="2" xfId="0" applyFont="1" applyFill="1" applyBorder="1" applyAlignment="1"/>
    <xf numFmtId="44" fontId="10" fillId="0" borderId="0" xfId="140" applyNumberFormat="1" applyFont="1" applyFill="1" applyBorder="1"/>
    <xf numFmtId="0" fontId="13" fillId="0" borderId="1" xfId="0" applyFont="1" applyFill="1" applyBorder="1"/>
    <xf numFmtId="44" fontId="10" fillId="0" borderId="19" xfId="140" applyFont="1" applyFill="1" applyBorder="1"/>
    <xf numFmtId="0" fontId="0" fillId="0" borderId="3" xfId="0" applyFont="1" applyFill="1" applyBorder="1"/>
    <xf numFmtId="0" fontId="0" fillId="0" borderId="6" xfId="0" applyFont="1" applyFill="1" applyBorder="1"/>
    <xf numFmtId="44" fontId="0" fillId="0" borderId="6" xfId="140" applyFont="1" applyFill="1" applyBorder="1"/>
    <xf numFmtId="0" fontId="0" fillId="0" borderId="7" xfId="0" applyFont="1" applyFill="1" applyBorder="1"/>
    <xf numFmtId="0" fontId="13" fillId="0" borderId="5" xfId="0" applyFont="1" applyFill="1" applyBorder="1" applyAlignment="1">
      <alignment horizontal="center"/>
    </xf>
    <xf numFmtId="0" fontId="0" fillId="0" borderId="4" xfId="0" applyFont="1" applyFill="1" applyBorder="1"/>
    <xf numFmtId="0" fontId="0" fillId="0" borderId="5" xfId="0" applyFont="1" applyFill="1" applyBorder="1"/>
    <xf numFmtId="44" fontId="0" fillId="0" borderId="5" xfId="140" applyFont="1" applyFill="1" applyBorder="1"/>
    <xf numFmtId="44" fontId="10" fillId="0" borderId="13" xfId="140" applyFont="1" applyFill="1" applyBorder="1"/>
    <xf numFmtId="0" fontId="13" fillId="0" borderId="2" xfId="0" applyFont="1" applyFill="1" applyBorder="1"/>
    <xf numFmtId="0" fontId="10" fillId="0" borderId="3" xfId="0" applyFont="1" applyFill="1" applyBorder="1" applyAlignment="1"/>
    <xf numFmtId="0" fontId="10" fillId="0" borderId="6" xfId="0" applyFont="1" applyFill="1" applyBorder="1" applyAlignment="1"/>
    <xf numFmtId="0" fontId="0" fillId="0" borderId="0" xfId="0" applyAlignment="1">
      <alignment wrapText="1"/>
    </xf>
    <xf numFmtId="0" fontId="0" fillId="0" borderId="0" xfId="0" applyAlignment="1">
      <alignment horizontal="left" wrapText="1"/>
    </xf>
    <xf numFmtId="0" fontId="0" fillId="0" borderId="0" xfId="0" applyAlignment="1">
      <alignment horizontal="left" wrapText="1"/>
    </xf>
    <xf numFmtId="0" fontId="10" fillId="0" borderId="1" xfId="0" applyFont="1" applyFill="1" applyBorder="1" applyAlignment="1">
      <alignment horizontal="left"/>
    </xf>
    <xf numFmtId="0" fontId="10" fillId="0" borderId="0" xfId="0" applyFont="1" applyFill="1" applyBorder="1" applyAlignment="1">
      <alignment horizontal="left"/>
    </xf>
    <xf numFmtId="0" fontId="10" fillId="0" borderId="2" xfId="0" applyFont="1" applyFill="1" applyBorder="1" applyAlignment="1">
      <alignment horizontal="left"/>
    </xf>
    <xf numFmtId="0" fontId="0" fillId="0" borderId="5" xfId="0" applyFont="1" applyFill="1" applyBorder="1" applyAlignment="1">
      <alignment horizontal="center"/>
    </xf>
    <xf numFmtId="0" fontId="0" fillId="0" borderId="0" xfId="0" applyFont="1" applyFill="1" applyBorder="1" applyAlignment="1">
      <alignment horizontal="center"/>
    </xf>
    <xf numFmtId="0" fontId="10" fillId="0" borderId="0" xfId="0" applyFont="1" applyFill="1" applyBorder="1" applyAlignment="1">
      <alignment horizontal="center"/>
    </xf>
    <xf numFmtId="0" fontId="0" fillId="0" borderId="9" xfId="0" applyFont="1" applyFill="1" applyBorder="1" applyAlignment="1">
      <alignment horizontal="center"/>
    </xf>
    <xf numFmtId="0" fontId="0" fillId="0" borderId="4" xfId="0" applyFont="1" applyFill="1" applyBorder="1" applyAlignment="1">
      <alignment horizontal="center"/>
    </xf>
    <xf numFmtId="0" fontId="0" fillId="0" borderId="8" xfId="0" applyFont="1" applyFill="1" applyBorder="1" applyAlignment="1">
      <alignment horizontal="center"/>
    </xf>
    <xf numFmtId="0" fontId="14" fillId="0" borderId="4" xfId="0" applyFont="1" applyFill="1" applyBorder="1" applyAlignment="1">
      <alignment horizontal="center"/>
    </xf>
    <xf numFmtId="0" fontId="14" fillId="0" borderId="5" xfId="0" applyFont="1" applyFill="1" applyBorder="1" applyAlignment="1">
      <alignment horizontal="center"/>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0" xfId="0" applyFont="1" applyFill="1" applyBorder="1" applyAlignment="1" applyProtection="1">
      <alignment horizontal="center"/>
      <protection locked="0"/>
    </xf>
    <xf numFmtId="44" fontId="10" fillId="0" borderId="11" xfId="140" applyFont="1" applyFill="1" applyBorder="1" applyProtection="1">
      <protection locked="0"/>
    </xf>
    <xf numFmtId="44" fontId="10" fillId="0" borderId="11" xfId="140" applyNumberFormat="1" applyFont="1" applyFill="1" applyBorder="1" applyProtection="1">
      <protection locked="0"/>
    </xf>
    <xf numFmtId="0" fontId="29" fillId="0" borderId="11" xfId="0" applyFont="1" applyFill="1" applyBorder="1" applyAlignment="1" applyProtection="1">
      <alignment horizontal="center"/>
      <protection locked="0"/>
    </xf>
    <xf numFmtId="14" fontId="29" fillId="0" borderId="11" xfId="0" applyNumberFormat="1" applyFont="1" applyFill="1" applyBorder="1" applyAlignment="1" applyProtection="1">
      <alignment horizontal="center"/>
      <protection locked="0"/>
    </xf>
    <xf numFmtId="0" fontId="10" fillId="0" borderId="6" xfId="0" applyFont="1" applyFill="1" applyBorder="1" applyAlignment="1" applyProtection="1">
      <protection locked="0"/>
    </xf>
    <xf numFmtId="0" fontId="0" fillId="0" borderId="1" xfId="0" applyFont="1" applyFill="1" applyBorder="1" applyProtection="1">
      <protection locked="0"/>
    </xf>
    <xf numFmtId="0" fontId="0" fillId="0" borderId="0" xfId="0" applyFont="1" applyFill="1" applyBorder="1" applyProtection="1">
      <protection locked="0"/>
    </xf>
    <xf numFmtId="0" fontId="0" fillId="0" borderId="0" xfId="0" applyFont="1" applyFill="1" applyBorder="1" applyAlignment="1" applyProtection="1">
      <alignment horizontal="center"/>
      <protection locked="0"/>
    </xf>
    <xf numFmtId="0" fontId="10" fillId="0" borderId="1" xfId="0" applyFont="1" applyFill="1" applyBorder="1" applyProtection="1">
      <protection locked="0"/>
    </xf>
    <xf numFmtId="43" fontId="0" fillId="0" borderId="0" xfId="139" applyFont="1" applyFill="1" applyBorder="1" applyAlignment="1" applyProtection="1">
      <alignment horizontal="center"/>
      <protection locked="0"/>
    </xf>
    <xf numFmtId="0" fontId="0" fillId="0" borderId="16" xfId="0" applyFont="1" applyFill="1" applyBorder="1" applyProtection="1">
      <protection locked="0"/>
    </xf>
    <xf numFmtId="0" fontId="0" fillId="0" borderId="17" xfId="0" applyFont="1" applyFill="1" applyBorder="1" applyProtection="1">
      <protection locked="0"/>
    </xf>
    <xf numFmtId="0" fontId="0" fillId="0" borderId="0" xfId="0" applyProtection="1"/>
    <xf numFmtId="0" fontId="8" fillId="0" borderId="0" xfId="0" applyFont="1" applyFill="1" applyBorder="1" applyAlignment="1" applyProtection="1"/>
    <xf numFmtId="164" fontId="9" fillId="0" borderId="0" xfId="0" applyNumberFormat="1" applyFont="1" applyFill="1" applyBorder="1" applyAlignment="1" applyProtection="1">
      <alignment vertical="top" wrapText="1"/>
    </xf>
    <xf numFmtId="164" fontId="11" fillId="0" borderId="0" xfId="0" applyNumberFormat="1" applyFont="1" applyFill="1" applyBorder="1" applyAlignment="1" applyProtection="1">
      <alignment horizontal="center" vertical="center" wrapText="1"/>
    </xf>
    <xf numFmtId="164" fontId="9" fillId="0" borderId="0" xfId="0" applyNumberFormat="1" applyFont="1" applyFill="1" applyBorder="1" applyAlignment="1" applyProtection="1">
      <alignment horizontal="center" vertical="center" wrapText="1"/>
    </xf>
    <xf numFmtId="2" fontId="18" fillId="0" borderId="0" xfId="0" applyNumberFormat="1" applyFont="1" applyFill="1" applyBorder="1" applyAlignment="1" applyProtection="1">
      <alignment horizontal="center" vertical="center"/>
    </xf>
    <xf numFmtId="2" fontId="19" fillId="0" borderId="0" xfId="0" applyNumberFormat="1" applyFont="1" applyFill="1" applyBorder="1" applyAlignment="1" applyProtection="1">
      <alignment horizontal="left"/>
    </xf>
    <xf numFmtId="9" fontId="16" fillId="0" borderId="10" xfId="51" applyFont="1" applyFill="1" applyBorder="1" applyAlignment="1" applyProtection="1">
      <alignment horizontal="center"/>
    </xf>
    <xf numFmtId="2" fontId="17" fillId="0" borderId="0" xfId="0" applyNumberFormat="1" applyFont="1" applyFill="1" applyBorder="1" applyAlignment="1" applyProtection="1">
      <alignment horizontal="left" indent="2"/>
    </xf>
    <xf numFmtId="4" fontId="17" fillId="0" borderId="0" xfId="0" applyNumberFormat="1" applyFont="1" applyFill="1" applyBorder="1" applyAlignment="1" applyProtection="1">
      <alignment horizontal="left" indent="2"/>
    </xf>
    <xf numFmtId="0" fontId="0" fillId="0" borderId="0" xfId="0" applyAlignment="1" applyProtection="1">
      <alignment vertical="center"/>
    </xf>
    <xf numFmtId="4" fontId="5" fillId="0" borderId="0" xfId="0" applyNumberFormat="1" applyFont="1" applyFill="1" applyBorder="1" applyAlignment="1" applyProtection="1">
      <alignment horizontal="center"/>
    </xf>
    <xf numFmtId="9" fontId="7" fillId="0" borderId="0" xfId="5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0" fillId="6" borderId="0" xfId="0" applyFill="1" applyProtection="1"/>
    <xf numFmtId="0" fontId="0" fillId="5" borderId="0" xfId="0" applyFill="1" applyAlignment="1" applyProtection="1">
      <alignment wrapText="1"/>
    </xf>
    <xf numFmtId="0" fontId="0" fillId="0" borderId="0" xfId="0" applyAlignment="1" applyProtection="1">
      <alignment wrapText="1"/>
    </xf>
    <xf numFmtId="0" fontId="0" fillId="0" borderId="0" xfId="0" applyAlignment="1" applyProtection="1">
      <alignment horizontal="left" wrapText="1"/>
    </xf>
    <xf numFmtId="0" fontId="10" fillId="0" borderId="16" xfId="0" applyFont="1" applyFill="1" applyBorder="1" applyProtection="1">
      <protection locked="0"/>
    </xf>
    <xf numFmtId="0" fontId="10" fillId="0" borderId="17" xfId="0" applyFont="1" applyFill="1" applyBorder="1" applyProtection="1">
      <protection locked="0"/>
    </xf>
    <xf numFmtId="9" fontId="11" fillId="4" borderId="0" xfId="51" applyFont="1" applyFill="1" applyBorder="1" applyAlignment="1" applyProtection="1">
      <alignment horizontal="center"/>
    </xf>
    <xf numFmtId="164" fontId="23" fillId="4" borderId="0" xfId="51" applyNumberFormat="1" applyFont="1" applyFill="1" applyBorder="1" applyAlignment="1" applyProtection="1">
      <alignment horizontal="center"/>
    </xf>
    <xf numFmtId="9" fontId="11" fillId="0" borderId="22" xfId="51" applyFont="1" applyFill="1" applyBorder="1" applyAlignment="1" applyProtection="1">
      <alignment horizontal="center"/>
    </xf>
    <xf numFmtId="9" fontId="11" fillId="0" borderId="10" xfId="51" applyFont="1" applyFill="1" applyBorder="1" applyAlignment="1" applyProtection="1">
      <alignment horizontal="center"/>
    </xf>
    <xf numFmtId="164" fontId="16" fillId="0" borderId="10" xfId="140" applyNumberFormat="1" applyFont="1" applyFill="1" applyBorder="1" applyAlignment="1" applyProtection="1">
      <alignment horizontal="center"/>
    </xf>
    <xf numFmtId="164" fontId="11" fillId="0" borderId="22" xfId="140" applyNumberFormat="1" applyFont="1" applyFill="1" applyBorder="1" applyAlignment="1" applyProtection="1">
      <alignment horizontal="center"/>
    </xf>
    <xf numFmtId="164" fontId="11" fillId="0" borderId="10" xfId="140" applyNumberFormat="1" applyFont="1" applyFill="1" applyBorder="1" applyAlignment="1" applyProtection="1">
      <alignment horizontal="center"/>
    </xf>
    <xf numFmtId="9" fontId="11" fillId="0" borderId="9" xfId="51" applyFont="1" applyFill="1" applyBorder="1" applyAlignment="1" applyProtection="1">
      <alignment horizontal="center"/>
    </xf>
    <xf numFmtId="164" fontId="11" fillId="0" borderId="9" xfId="0" applyNumberFormat="1" applyFont="1" applyBorder="1" applyAlignment="1" applyProtection="1">
      <alignment horizontal="center"/>
    </xf>
    <xf numFmtId="9" fontId="16" fillId="4" borderId="9" xfId="51" applyFont="1" applyFill="1" applyBorder="1" applyAlignment="1" applyProtection="1">
      <alignment horizontal="center"/>
    </xf>
    <xf numFmtId="164" fontId="16" fillId="4" borderId="9" xfId="0" applyNumberFormat="1" applyFont="1" applyFill="1" applyBorder="1" applyAlignment="1" applyProtection="1">
      <alignment horizontal="center"/>
    </xf>
    <xf numFmtId="0" fontId="6" fillId="3" borderId="10"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wrapText="1"/>
    </xf>
    <xf numFmtId="0" fontId="10" fillId="0" borderId="0" xfId="0" applyFont="1" applyFill="1" applyBorder="1" applyAlignment="1" applyProtection="1">
      <protection locked="0"/>
    </xf>
    <xf numFmtId="0" fontId="0" fillId="0" borderId="0" xfId="0" quotePrefix="1" applyFont="1" applyFill="1" applyBorder="1" applyAlignment="1">
      <alignment horizontal="right"/>
    </xf>
    <xf numFmtId="0" fontId="0" fillId="0" borderId="0" xfId="0" applyFont="1" applyFill="1" applyBorder="1" applyAlignment="1">
      <alignment horizontal="right"/>
    </xf>
    <xf numFmtId="0" fontId="13" fillId="0" borderId="2" xfId="0" applyFont="1" applyFill="1" applyBorder="1" applyAlignment="1">
      <alignment horizontal="center"/>
    </xf>
    <xf numFmtId="0" fontId="32" fillId="0" borderId="2" xfId="0" applyFont="1" applyFill="1" applyBorder="1" applyAlignment="1">
      <alignment horizontal="center"/>
    </xf>
    <xf numFmtId="0" fontId="0" fillId="0" borderId="12" xfId="0" applyFont="1" applyFill="1" applyBorder="1" applyAlignment="1" applyProtection="1">
      <alignment horizontal="center"/>
      <protection locked="0"/>
    </xf>
    <xf numFmtId="43" fontId="0" fillId="0" borderId="12" xfId="139" applyFont="1" applyFill="1" applyBorder="1" applyAlignment="1" applyProtection="1">
      <alignment horizontal="center"/>
      <protection locked="0"/>
    </xf>
    <xf numFmtId="0" fontId="13" fillId="7" borderId="2" xfId="0" applyFont="1" applyFill="1" applyBorder="1"/>
    <xf numFmtId="0" fontId="13" fillId="5" borderId="7" xfId="0" applyFont="1" applyFill="1" applyBorder="1" applyAlignment="1"/>
    <xf numFmtId="44" fontId="10" fillId="0" borderId="0" xfId="140" applyFont="1" applyFill="1" applyBorder="1" applyProtection="1">
      <protection locked="0"/>
    </xf>
    <xf numFmtId="44" fontId="10" fillId="0" borderId="0" xfId="140" applyNumberFormat="1" applyFont="1" applyFill="1" applyBorder="1" applyProtection="1">
      <protection locked="0"/>
    </xf>
    <xf numFmtId="44" fontId="10" fillId="0" borderId="0" xfId="140" applyFont="1" applyFill="1" applyBorder="1"/>
    <xf numFmtId="0" fontId="0" fillId="0" borderId="1" xfId="0" applyFont="1" applyFill="1" applyBorder="1" applyAlignment="1">
      <alignment horizontal="center"/>
    </xf>
    <xf numFmtId="0" fontId="14" fillId="0" borderId="1" xfId="0" applyFont="1" applyFill="1" applyBorder="1" applyAlignment="1">
      <alignment horizontal="center"/>
    </xf>
    <xf numFmtId="0" fontId="14" fillId="0" borderId="0" xfId="0" applyFont="1" applyFill="1" applyBorder="1" applyAlignment="1">
      <alignment horizontal="center"/>
    </xf>
    <xf numFmtId="0" fontId="0" fillId="0" borderId="26" xfId="0" applyFont="1" applyFill="1" applyBorder="1" applyAlignment="1">
      <alignment horizontal="center"/>
    </xf>
    <xf numFmtId="44" fontId="10" fillId="0" borderId="26" xfId="140" applyFont="1" applyFill="1" applyBorder="1" applyProtection="1">
      <protection locked="0"/>
    </xf>
    <xf numFmtId="44" fontId="10" fillId="0" borderId="26" xfId="140" applyNumberFormat="1" applyFont="1" applyFill="1" applyBorder="1" applyProtection="1">
      <protection locked="0"/>
    </xf>
    <xf numFmtId="0" fontId="10" fillId="0" borderId="26" xfId="0" applyFont="1" applyFill="1" applyBorder="1" applyAlignment="1">
      <alignment horizontal="center"/>
    </xf>
    <xf numFmtId="44" fontId="10" fillId="0" borderId="24" xfId="140" applyFont="1" applyFill="1" applyBorder="1" applyProtection="1">
      <protection locked="0"/>
    </xf>
    <xf numFmtId="0" fontId="0" fillId="0" borderId="26" xfId="0" applyFont="1" applyFill="1" applyBorder="1"/>
    <xf numFmtId="44" fontId="0" fillId="0" borderId="26" xfId="140" applyFont="1" applyFill="1" applyBorder="1"/>
    <xf numFmtId="44" fontId="10" fillId="0" borderId="26" xfId="140" applyNumberFormat="1" applyFont="1" applyFill="1" applyBorder="1"/>
    <xf numFmtId="44" fontId="10" fillId="0" borderId="26" xfId="140" applyFont="1" applyFill="1" applyBorder="1"/>
    <xf numFmtId="44" fontId="0" fillId="0" borderId="26" xfId="140" applyFont="1" applyFill="1" applyBorder="1" applyAlignment="1">
      <alignment horizontal="right"/>
    </xf>
    <xf numFmtId="0" fontId="10" fillId="0" borderId="26" xfId="0" applyFont="1" applyFill="1" applyBorder="1" applyAlignment="1">
      <alignment horizontal="left"/>
    </xf>
    <xf numFmtId="0" fontId="10" fillId="0" borderId="26" xfId="0" applyFont="1" applyFill="1" applyBorder="1" applyAlignment="1"/>
    <xf numFmtId="0" fontId="0" fillId="0" borderId="5" xfId="0" applyFont="1" applyFill="1" applyBorder="1" applyAlignment="1">
      <alignment vertical="center" wrapText="1"/>
    </xf>
    <xf numFmtId="0" fontId="0" fillId="0" borderId="0" xfId="0" applyFont="1" applyFill="1" applyBorder="1" applyAlignment="1">
      <alignment vertical="center" wrapText="1"/>
    </xf>
    <xf numFmtId="0" fontId="13" fillId="0" borderId="5" xfId="0" applyFont="1" applyFill="1" applyBorder="1" applyAlignment="1"/>
    <xf numFmtId="44" fontId="13" fillId="0" borderId="11" xfId="140" applyFont="1" applyFill="1" applyBorder="1"/>
    <xf numFmtId="0" fontId="14" fillId="0" borderId="5" xfId="0" applyFont="1" applyFill="1" applyBorder="1" applyAlignment="1"/>
    <xf numFmtId="0" fontId="0" fillId="0" borderId="5" xfId="0" applyFont="1" applyFill="1" applyBorder="1" applyAlignment="1"/>
    <xf numFmtId="44" fontId="0" fillId="0" borderId="5" xfId="140" applyFont="1" applyFill="1" applyBorder="1" applyAlignment="1"/>
    <xf numFmtId="44" fontId="33" fillId="0" borderId="11" xfId="140" applyFont="1" applyFill="1" applyBorder="1" applyAlignment="1">
      <alignment horizontal="center"/>
    </xf>
    <xf numFmtId="44" fontId="33" fillId="0" borderId="25" xfId="140" applyFont="1" applyFill="1" applyBorder="1" applyAlignment="1">
      <alignment horizontal="center"/>
    </xf>
    <xf numFmtId="44" fontId="10" fillId="0" borderId="6" xfId="140" applyFont="1" applyFill="1" applyBorder="1" applyProtection="1">
      <protection locked="0"/>
    </xf>
    <xf numFmtId="0" fontId="13" fillId="0" borderId="7" xfId="0" applyFont="1" applyFill="1" applyBorder="1"/>
    <xf numFmtId="0" fontId="13" fillId="0" borderId="2" xfId="0" applyFont="1" applyFill="1" applyBorder="1" applyAlignment="1" applyProtection="1">
      <alignment horizontal="center"/>
      <protection locked="0"/>
    </xf>
    <xf numFmtId="0" fontId="0" fillId="0" borderId="2" xfId="0" applyFont="1" applyFill="1" applyBorder="1" applyProtection="1">
      <protection locked="0"/>
    </xf>
    <xf numFmtId="44" fontId="10" fillId="0" borderId="11" xfId="140" applyNumberFormat="1" applyFont="1" applyFill="1" applyBorder="1" applyProtection="1"/>
    <xf numFmtId="44" fontId="10" fillId="0" borderId="11" xfId="140" applyFont="1" applyFill="1" applyBorder="1" applyProtection="1"/>
    <xf numFmtId="44" fontId="10" fillId="0" borderId="13" xfId="140" applyFont="1" applyFill="1" applyBorder="1" applyProtection="1"/>
    <xf numFmtId="44" fontId="0" fillId="0" borderId="0" xfId="140" applyFont="1" applyFill="1" applyBorder="1" applyProtection="1"/>
    <xf numFmtId="44" fontId="10" fillId="0" borderId="19" xfId="140" applyFont="1" applyFill="1" applyBorder="1" applyProtection="1"/>
    <xf numFmtId="0" fontId="10" fillId="0" borderId="0" xfId="0" applyFont="1" applyFill="1" applyBorder="1" applyAlignment="1">
      <alignment horizontal="right"/>
    </xf>
    <xf numFmtId="0" fontId="30" fillId="0" borderId="27" xfId="0" applyFont="1" applyBorder="1" applyAlignment="1">
      <alignment horizontal="right"/>
    </xf>
    <xf numFmtId="0" fontId="30" fillId="0" borderId="25" xfId="0" applyFont="1" applyBorder="1" applyAlignment="1">
      <alignment horizontal="right"/>
    </xf>
    <xf numFmtId="44" fontId="0" fillId="0" borderId="23" xfId="0" applyNumberFormat="1" applyBorder="1"/>
    <xf numFmtId="44" fontId="0" fillId="0" borderId="0" xfId="0" applyNumberFormat="1"/>
    <xf numFmtId="44" fontId="30" fillId="0" borderId="23" xfId="0" applyNumberFormat="1" applyFont="1" applyBorder="1"/>
    <xf numFmtId="0" fontId="0" fillId="0" borderId="28" xfId="0" applyBorder="1" applyProtection="1">
      <protection locked="0"/>
    </xf>
    <xf numFmtId="44" fontId="0" fillId="0" borderId="29" xfId="0" applyNumberFormat="1" applyBorder="1" applyProtection="1">
      <protection locked="0"/>
    </xf>
    <xf numFmtId="0" fontId="0" fillId="0" borderId="23" xfId="0" applyBorder="1" applyProtection="1">
      <protection locked="0"/>
    </xf>
    <xf numFmtId="44" fontId="0" fillId="0" borderId="23" xfId="0" applyNumberFormat="1" applyBorder="1" applyProtection="1">
      <protection locked="0"/>
    </xf>
    <xf numFmtId="0" fontId="30" fillId="0" borderId="28" xfId="0" applyFont="1" applyBorder="1" applyProtection="1">
      <protection locked="0"/>
    </xf>
    <xf numFmtId="44" fontId="30" fillId="0" borderId="29" xfId="0" applyNumberFormat="1" applyFont="1" applyBorder="1" applyProtection="1">
      <protection locked="0"/>
    </xf>
    <xf numFmtId="0" fontId="13" fillId="4" borderId="15" xfId="0" applyFont="1" applyFill="1" applyBorder="1"/>
    <xf numFmtId="0" fontId="13" fillId="4" borderId="15" xfId="0" applyFont="1" applyFill="1" applyBorder="1" applyAlignment="1">
      <alignment horizontal="left"/>
    </xf>
    <xf numFmtId="0" fontId="0" fillId="4" borderId="8" xfId="0" applyFont="1" applyFill="1" applyBorder="1"/>
    <xf numFmtId="0" fontId="13" fillId="4" borderId="7" xfId="0" applyFont="1" applyFill="1" applyBorder="1"/>
    <xf numFmtId="0" fontId="36" fillId="0" borderId="11" xfId="0" applyFont="1" applyFill="1" applyBorder="1" applyAlignment="1">
      <alignment horizontal="center"/>
    </xf>
    <xf numFmtId="44" fontId="36" fillId="0" borderId="11" xfId="140" applyFont="1" applyFill="1" applyBorder="1" applyAlignment="1">
      <alignment horizontal="center"/>
    </xf>
    <xf numFmtId="44" fontId="36" fillId="0" borderId="25" xfId="140" applyFont="1" applyFill="1" applyBorder="1" applyAlignment="1">
      <alignment horizontal="center"/>
    </xf>
    <xf numFmtId="0" fontId="36" fillId="0" borderId="25" xfId="0" applyFont="1" applyFill="1" applyBorder="1" applyAlignment="1">
      <alignment horizontal="center"/>
    </xf>
    <xf numFmtId="164" fontId="22" fillId="0" borderId="0" xfId="0" applyNumberFormat="1" applyFont="1" applyFill="1" applyBorder="1" applyAlignment="1" applyProtection="1">
      <alignment vertical="top" wrapText="1"/>
    </xf>
    <xf numFmtId="164" fontId="13" fillId="2" borderId="2" xfId="0" applyNumberFormat="1" applyFont="1" applyFill="1" applyBorder="1" applyAlignment="1" applyProtection="1">
      <alignment vertical="top" wrapText="1"/>
    </xf>
    <xf numFmtId="0" fontId="0" fillId="0" borderId="0" xfId="0" applyFill="1"/>
    <xf numFmtId="0" fontId="6" fillId="0" borderId="0" xfId="0" applyFont="1" applyFill="1" applyBorder="1" applyAlignment="1" applyProtection="1">
      <alignment vertical="center" wrapText="1"/>
    </xf>
    <xf numFmtId="44" fontId="13" fillId="3" borderId="0" xfId="0" applyNumberFormat="1" applyFont="1" applyFill="1" applyBorder="1" applyAlignment="1" applyProtection="1">
      <alignment vertical="center" wrapText="1"/>
    </xf>
    <xf numFmtId="0" fontId="30" fillId="0" borderId="26" xfId="0" applyFont="1" applyBorder="1" applyAlignment="1">
      <alignment horizontal="right"/>
    </xf>
    <xf numFmtId="0" fontId="0" fillId="0" borderId="31" xfId="0" applyBorder="1" applyProtection="1">
      <protection locked="0"/>
    </xf>
    <xf numFmtId="0" fontId="13" fillId="4" borderId="10" xfId="0" applyFont="1" applyFill="1" applyBorder="1" applyAlignment="1"/>
    <xf numFmtId="0" fontId="13" fillId="4" borderId="23" xfId="0" applyFont="1" applyFill="1" applyBorder="1" applyAlignment="1"/>
    <xf numFmtId="44" fontId="0" fillId="0" borderId="10" xfId="0" applyNumberFormat="1" applyBorder="1" applyProtection="1">
      <protection locked="0"/>
    </xf>
    <xf numFmtId="0" fontId="25" fillId="4" borderId="23" xfId="0" applyFont="1" applyFill="1" applyBorder="1" applyAlignment="1" applyProtection="1">
      <alignment vertical="center" wrapText="1"/>
    </xf>
    <xf numFmtId="0" fontId="0" fillId="0" borderId="0" xfId="0" applyFont="1" applyFill="1"/>
    <xf numFmtId="0" fontId="0" fillId="0" borderId="0" xfId="0" applyFont="1"/>
    <xf numFmtId="0" fontId="0" fillId="4" borderId="0" xfId="0" applyFont="1" applyFill="1" applyBorder="1"/>
    <xf numFmtId="0" fontId="0" fillId="4" borderId="23" xfId="0" applyFont="1" applyFill="1" applyBorder="1" applyAlignment="1">
      <alignment horizontal="center"/>
    </xf>
    <xf numFmtId="0" fontId="37" fillId="0" borderId="0" xfId="0" applyFont="1" applyFill="1" applyBorder="1" applyAlignment="1" applyProtection="1">
      <alignment vertical="center" wrapText="1"/>
    </xf>
    <xf numFmtId="0" fontId="37" fillId="0" borderId="30" xfId="0" applyFont="1" applyFill="1" applyBorder="1" applyAlignment="1" applyProtection="1">
      <alignment vertical="center" wrapText="1"/>
    </xf>
    <xf numFmtId="0" fontId="0" fillId="0" borderId="23" xfId="0" applyFont="1" applyFill="1" applyBorder="1"/>
    <xf numFmtId="0" fontId="0" fillId="0" borderId="23" xfId="0" applyFont="1" applyBorder="1"/>
    <xf numFmtId="0" fontId="29" fillId="4" borderId="0" xfId="0" applyFont="1" applyFill="1" applyBorder="1"/>
    <xf numFmtId="14" fontId="29" fillId="0" borderId="23" xfId="0" applyNumberFormat="1" applyFont="1" applyFill="1" applyBorder="1"/>
    <xf numFmtId="0" fontId="0" fillId="0" borderId="0" xfId="0" applyFont="1" applyBorder="1"/>
    <xf numFmtId="0" fontId="29" fillId="4" borderId="0" xfId="0" applyFont="1" applyFill="1"/>
    <xf numFmtId="164" fontId="0" fillId="0" borderId="0" xfId="0" applyNumberFormat="1" applyFont="1"/>
    <xf numFmtId="0" fontId="30" fillId="4" borderId="23" xfId="0" applyFont="1" applyFill="1" applyBorder="1" applyAlignment="1"/>
    <xf numFmtId="0" fontId="30" fillId="4" borderId="23" xfId="0" applyFont="1" applyFill="1" applyBorder="1"/>
    <xf numFmtId="43" fontId="10" fillId="0" borderId="11" xfId="139" applyFont="1" applyFill="1" applyBorder="1" applyAlignment="1" applyProtection="1">
      <alignment horizontal="center"/>
      <protection locked="0"/>
    </xf>
    <xf numFmtId="43" fontId="10" fillId="0" borderId="13" xfId="139" applyFont="1" applyFill="1" applyBorder="1" applyAlignment="1" applyProtection="1">
      <alignment horizontal="center"/>
      <protection locked="0"/>
    </xf>
    <xf numFmtId="43" fontId="0" fillId="0" borderId="0" xfId="139" applyFont="1" applyFill="1" applyBorder="1" applyAlignment="1" applyProtection="1">
      <alignment horizontal="center"/>
      <protection locked="0"/>
    </xf>
    <xf numFmtId="43" fontId="0" fillId="0" borderId="12" xfId="139"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lignment horizontal="center"/>
    </xf>
    <xf numFmtId="0" fontId="0" fillId="0" borderId="5" xfId="0" applyFont="1" applyFill="1" applyBorder="1" applyAlignment="1">
      <alignment horizontal="center"/>
    </xf>
    <xf numFmtId="0" fontId="29" fillId="0" borderId="11" xfId="0" applyFont="1" applyFill="1" applyBorder="1" applyAlignment="1" applyProtection="1">
      <alignment horizontal="center"/>
      <protection locked="0"/>
    </xf>
    <xf numFmtId="14" fontId="10" fillId="0" borderId="0" xfId="140" applyNumberFormat="1" applyFont="1" applyFill="1" applyBorder="1" applyAlignment="1">
      <alignment horizontal="left"/>
    </xf>
    <xf numFmtId="44" fontId="0" fillId="0" borderId="0" xfId="140" applyFont="1" applyFill="1" applyBorder="1" applyAlignment="1">
      <alignment horizontal="center"/>
    </xf>
    <xf numFmtId="0" fontId="10" fillId="0" borderId="0" xfId="0" applyFont="1" applyFill="1" applyBorder="1" applyAlignment="1">
      <alignment horizontal="left"/>
    </xf>
    <xf numFmtId="0" fontId="14" fillId="0" borderId="0" xfId="0" applyFont="1" applyFill="1" applyBorder="1" applyAlignment="1">
      <alignment horizontal="left"/>
    </xf>
    <xf numFmtId="0" fontId="10" fillId="0" borderId="0" xfId="0" applyFont="1" applyFill="1" applyBorder="1" applyAlignment="1">
      <alignment horizontal="center"/>
    </xf>
    <xf numFmtId="0" fontId="10" fillId="0" borderId="1" xfId="0" applyFont="1" applyFill="1" applyBorder="1" applyAlignment="1">
      <alignment horizontal="left"/>
    </xf>
    <xf numFmtId="0" fontId="10" fillId="0" borderId="2" xfId="0" applyFont="1" applyFill="1" applyBorder="1" applyAlignment="1">
      <alignment horizontal="left"/>
    </xf>
    <xf numFmtId="44" fontId="13" fillId="0" borderId="14" xfId="140" applyFont="1" applyFill="1" applyBorder="1" applyAlignment="1">
      <alignment horizontal="center"/>
    </xf>
    <xf numFmtId="44" fontId="13" fillId="0" borderId="9" xfId="140" applyFont="1" applyFill="1" applyBorder="1" applyAlignment="1">
      <alignment horizontal="center"/>
    </xf>
    <xf numFmtId="0" fontId="0" fillId="0" borderId="4" xfId="0" applyFont="1" applyFill="1" applyBorder="1" applyAlignment="1">
      <alignment horizontal="center"/>
    </xf>
    <xf numFmtId="0" fontId="0" fillId="0" borderId="8" xfId="0" applyFont="1" applyFill="1" applyBorder="1" applyAlignment="1">
      <alignment horizontal="center"/>
    </xf>
    <xf numFmtId="0" fontId="14" fillId="0" borderId="4" xfId="0" applyFont="1" applyFill="1" applyBorder="1" applyAlignment="1">
      <alignment horizontal="center"/>
    </xf>
    <xf numFmtId="0" fontId="14" fillId="0" borderId="5" xfId="0" applyFont="1" applyFill="1" applyBorder="1" applyAlignment="1">
      <alignment horizontal="center"/>
    </xf>
    <xf numFmtId="0" fontId="10" fillId="0" borderId="0" xfId="0" applyFont="1" applyFill="1" applyBorder="1" applyAlignment="1" applyProtection="1">
      <alignment horizontal="center"/>
      <protection locked="0"/>
    </xf>
    <xf numFmtId="0" fontId="10" fillId="0" borderId="1" xfId="0" applyFont="1" applyFill="1" applyBorder="1" applyAlignment="1">
      <alignment horizontal="center"/>
    </xf>
    <xf numFmtId="0" fontId="10" fillId="0" borderId="2" xfId="0" applyFont="1" applyFill="1" applyBorder="1" applyAlignment="1">
      <alignment horizontal="center"/>
    </xf>
    <xf numFmtId="0" fontId="0" fillId="0" borderId="5" xfId="0" applyFont="1" applyFill="1" applyBorder="1" applyAlignment="1">
      <alignment horizontal="right" vertical="top"/>
    </xf>
    <xf numFmtId="0" fontId="0" fillId="0" borderId="0" xfId="0" applyFont="1" applyFill="1" applyBorder="1" applyAlignment="1">
      <alignment horizontal="right" vertical="top"/>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44" fontId="13" fillId="0" borderId="4" xfId="140" applyFont="1" applyFill="1" applyBorder="1" applyAlignment="1">
      <alignment horizontal="center"/>
    </xf>
    <xf numFmtId="44" fontId="13" fillId="0" borderId="5" xfId="140" applyFont="1" applyFill="1" applyBorder="1" applyAlignment="1">
      <alignment horizontal="center"/>
    </xf>
    <xf numFmtId="44" fontId="13" fillId="0" borderId="3" xfId="140" applyFont="1" applyFill="1" applyBorder="1" applyAlignment="1">
      <alignment horizontal="center"/>
    </xf>
    <xf numFmtId="44" fontId="13" fillId="0" borderId="6" xfId="140" applyFont="1" applyFill="1" applyBorder="1" applyAlignment="1">
      <alignment horizontal="center"/>
    </xf>
    <xf numFmtId="0" fontId="13" fillId="0" borderId="14" xfId="0" applyFont="1" applyFill="1" applyBorder="1" applyAlignment="1">
      <alignment horizontal="center"/>
    </xf>
    <xf numFmtId="0" fontId="13" fillId="0" borderId="9" xfId="0" applyFont="1" applyFill="1" applyBorder="1" applyAlignment="1">
      <alignment horizontal="center"/>
    </xf>
    <xf numFmtId="0" fontId="10" fillId="0" borderId="1" xfId="0" applyFont="1" applyFill="1" applyBorder="1" applyAlignment="1" applyProtection="1">
      <alignment horizontal="left"/>
    </xf>
    <xf numFmtId="0" fontId="10" fillId="0" borderId="0" xfId="0" applyFont="1" applyFill="1" applyBorder="1" applyAlignment="1" applyProtection="1">
      <alignment horizontal="left"/>
    </xf>
    <xf numFmtId="0" fontId="10" fillId="0" borderId="2" xfId="0" applyFont="1" applyFill="1" applyBorder="1" applyAlignment="1" applyProtection="1">
      <alignment horizontal="left"/>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xf>
    <xf numFmtId="44" fontId="10" fillId="0" borderId="11" xfId="0" applyNumberFormat="1" applyFont="1" applyFill="1" applyBorder="1" applyAlignment="1" applyProtection="1">
      <alignment horizontal="left"/>
      <protection locked="0"/>
    </xf>
    <xf numFmtId="44" fontId="10" fillId="0" borderId="13" xfId="0" applyNumberFormat="1" applyFont="1" applyFill="1" applyBorder="1" applyAlignment="1" applyProtection="1">
      <alignment horizontal="center"/>
    </xf>
    <xf numFmtId="0" fontId="0" fillId="0" borderId="12" xfId="0" applyFont="1" applyFill="1" applyBorder="1" applyAlignment="1" applyProtection="1">
      <alignment horizontal="center"/>
      <protection locked="0"/>
    </xf>
    <xf numFmtId="0" fontId="24" fillId="0" borderId="0" xfId="0" applyFont="1" applyAlignment="1">
      <alignment horizontal="left" vertical="top" wrapText="1"/>
    </xf>
    <xf numFmtId="0" fontId="26" fillId="0" borderId="0" xfId="0" applyFont="1" applyAlignment="1">
      <alignment horizontal="center" vertical="center" wrapText="1"/>
    </xf>
    <xf numFmtId="0" fontId="25" fillId="0" borderId="0" xfId="0" applyFont="1" applyAlignment="1">
      <alignment horizontal="center" vertic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wrapText="1"/>
    </xf>
    <xf numFmtId="0" fontId="0" fillId="0" borderId="0" xfId="0" applyAlignment="1">
      <alignment horizontal="left" wrapText="1"/>
    </xf>
    <xf numFmtId="0" fontId="8" fillId="3" borderId="0" xfId="0" applyFont="1" applyFill="1" applyBorder="1" applyAlignment="1" applyProtection="1">
      <alignment horizontal="center"/>
    </xf>
    <xf numFmtId="164" fontId="22" fillId="2" borderId="0" xfId="0" applyNumberFormat="1" applyFont="1" applyFill="1" applyBorder="1" applyAlignment="1" applyProtection="1">
      <alignment horizontal="left" vertical="top" wrapText="1"/>
    </xf>
    <xf numFmtId="0" fontId="21" fillId="2" borderId="0" xfId="0" applyNumberFormat="1" applyFont="1" applyFill="1" applyBorder="1" applyAlignment="1" applyProtection="1">
      <alignment horizontal="left" vertical="top" wrapText="1"/>
    </xf>
    <xf numFmtId="0" fontId="0" fillId="0" borderId="0" xfId="0" applyAlignment="1" applyProtection="1">
      <alignment horizontal="center" vertical="center"/>
    </xf>
    <xf numFmtId="0" fontId="21" fillId="2" borderId="0" xfId="0" applyNumberFormat="1" applyFont="1" applyFill="1" applyBorder="1" applyAlignment="1" applyProtection="1">
      <alignment horizontal="left" vertical="top" wrapText="1"/>
      <protection locked="0"/>
    </xf>
    <xf numFmtId="0" fontId="28" fillId="2" borderId="20" xfId="0" applyNumberFormat="1" applyFont="1" applyFill="1" applyBorder="1" applyAlignment="1" applyProtection="1">
      <alignment horizontal="left" vertical="top" wrapText="1"/>
    </xf>
    <xf numFmtId="0" fontId="21" fillId="2" borderId="13" xfId="0" applyNumberFormat="1" applyFont="1" applyFill="1" applyBorder="1" applyAlignment="1" applyProtection="1">
      <alignment horizontal="left" vertical="top" wrapText="1"/>
    </xf>
    <xf numFmtId="0" fontId="21" fillId="2" borderId="21" xfId="0" applyNumberFormat="1" applyFont="1" applyFill="1" applyBorder="1" applyAlignment="1" applyProtection="1">
      <alignment horizontal="left" vertical="top" wrapText="1"/>
    </xf>
    <xf numFmtId="0" fontId="20"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14" fontId="10" fillId="0" borderId="0" xfId="140" applyNumberFormat="1" applyFont="1" applyFill="1" applyBorder="1" applyAlignment="1">
      <alignment horizontal="right"/>
    </xf>
    <xf numFmtId="0" fontId="13" fillId="4" borderId="14" xfId="0" applyFont="1" applyFill="1" applyBorder="1" applyAlignment="1">
      <alignment horizontal="center" vertical="center"/>
    </xf>
    <xf numFmtId="0" fontId="13" fillId="4" borderId="9" xfId="0" applyFont="1" applyFill="1" applyBorder="1" applyAlignment="1">
      <alignment horizontal="center" vertical="center"/>
    </xf>
    <xf numFmtId="44" fontId="13" fillId="4" borderId="14" xfId="140" applyFont="1" applyFill="1" applyBorder="1" applyAlignment="1">
      <alignment horizontal="center" vertical="center"/>
    </xf>
    <xf numFmtId="44" fontId="13" fillId="4" borderId="9" xfId="140" applyFont="1" applyFill="1" applyBorder="1" applyAlignment="1">
      <alignment horizontal="center" vertical="center"/>
    </xf>
    <xf numFmtId="44" fontId="10" fillId="0" borderId="11" xfId="0" applyNumberFormat="1" applyFont="1" applyFill="1" applyBorder="1" applyAlignment="1" applyProtection="1">
      <alignment horizontal="center"/>
      <protection locked="0"/>
    </xf>
    <xf numFmtId="0" fontId="6" fillId="3" borderId="0" xfId="0" applyFont="1" applyFill="1" applyBorder="1" applyAlignment="1" applyProtection="1">
      <alignment horizontal="center" vertical="center" wrapText="1"/>
    </xf>
    <xf numFmtId="0" fontId="34" fillId="0" borderId="0" xfId="0" applyFont="1" applyFill="1" applyBorder="1" applyAlignment="1">
      <alignment horizontal="right" vertical="top"/>
    </xf>
    <xf numFmtId="44" fontId="13" fillId="4" borderId="4" xfId="140" applyFont="1" applyFill="1" applyBorder="1" applyAlignment="1">
      <alignment horizontal="center" vertical="center"/>
    </xf>
    <xf numFmtId="44" fontId="13" fillId="4" borderId="5" xfId="140" applyFont="1" applyFill="1" applyBorder="1" applyAlignment="1">
      <alignment horizontal="center" vertical="center"/>
    </xf>
    <xf numFmtId="44" fontId="13" fillId="4" borderId="3" xfId="140" applyFont="1" applyFill="1" applyBorder="1" applyAlignment="1">
      <alignment horizontal="center" vertical="center"/>
    </xf>
    <xf numFmtId="44" fontId="13" fillId="4" borderId="6" xfId="140" applyFont="1" applyFill="1" applyBorder="1" applyAlignment="1">
      <alignment horizontal="center" vertical="center"/>
    </xf>
    <xf numFmtId="44" fontId="10" fillId="0" borderId="13" xfId="0" applyNumberFormat="1" applyFont="1" applyFill="1" applyBorder="1" applyAlignment="1" applyProtection="1">
      <alignment horizontal="center"/>
      <protection locked="0"/>
    </xf>
    <xf numFmtId="0" fontId="13" fillId="4" borderId="20" xfId="0" applyFont="1" applyFill="1" applyBorder="1" applyAlignment="1">
      <alignment horizontal="left"/>
    </xf>
    <xf numFmtId="0" fontId="13" fillId="4" borderId="21" xfId="0" applyFont="1" applyFill="1" applyBorder="1" applyAlignment="1">
      <alignment horizontal="left"/>
    </xf>
    <xf numFmtId="0" fontId="13" fillId="4" borderId="20" xfId="0" applyFont="1" applyFill="1" applyBorder="1" applyAlignment="1" applyProtection="1">
      <alignment horizontal="center" vertical="top"/>
      <protection locked="0"/>
    </xf>
    <xf numFmtId="0" fontId="13" fillId="4" borderId="21" xfId="0" applyFont="1" applyFill="1" applyBorder="1" applyAlignment="1" applyProtection="1">
      <alignment horizontal="center" vertical="top"/>
      <protection locked="0"/>
    </xf>
    <xf numFmtId="2" fontId="31" fillId="4" borderId="0" xfId="0" applyNumberFormat="1" applyFont="1" applyFill="1" applyBorder="1" applyAlignment="1">
      <alignment horizontal="center" vertical="center"/>
    </xf>
    <xf numFmtId="0" fontId="38" fillId="4" borderId="0" xfId="0" applyFont="1" applyFill="1" applyAlignment="1">
      <alignment horizontal="left"/>
    </xf>
    <xf numFmtId="0" fontId="38" fillId="4" borderId="1" xfId="0" applyFont="1" applyFill="1" applyBorder="1" applyAlignment="1">
      <alignment horizontal="left"/>
    </xf>
    <xf numFmtId="0" fontId="38" fillId="4" borderId="0" xfId="0" applyFont="1" applyFill="1" applyBorder="1" applyAlignment="1">
      <alignment horizontal="left"/>
    </xf>
    <xf numFmtId="0" fontId="29" fillId="4" borderId="0" xfId="0" applyFont="1" applyFill="1" applyAlignment="1">
      <alignment horizontal="left" wrapText="1"/>
    </xf>
    <xf numFmtId="0" fontId="0" fillId="0" borderId="0" xfId="0" applyFont="1" applyAlignment="1">
      <alignment horizontal="center"/>
    </xf>
    <xf numFmtId="0" fontId="35" fillId="4" borderId="14" xfId="0" applyFont="1" applyFill="1" applyBorder="1" applyAlignment="1">
      <alignment horizontal="center"/>
    </xf>
    <xf numFmtId="0" fontId="35" fillId="4" borderId="15" xfId="0" applyFont="1" applyFill="1" applyBorder="1" applyAlignment="1">
      <alignment horizontal="center"/>
    </xf>
  </cellXfs>
  <cellStyles count="229">
    <cellStyle name="Comma" xfId="139" builtinId="3"/>
    <cellStyle name="Currency" xfId="140"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Normal" xfId="0" builtinId="0"/>
    <cellStyle name="Percent" xfId="51" builtinId="5"/>
  </cellStyles>
  <dxfs count="4">
    <dxf>
      <font>
        <strike val="0"/>
        <color auto="1"/>
      </font>
      <fill>
        <patternFill patternType="solid">
          <fgColor indexed="64"/>
          <bgColor rgb="FFFFFF00"/>
        </patternFill>
      </fill>
    </dxf>
    <dxf>
      <font>
        <color auto="1"/>
      </font>
      <fill>
        <patternFill patternType="solid">
          <fgColor indexed="64"/>
          <bgColor rgb="FFFFFF00"/>
        </patternFill>
      </fill>
    </dxf>
    <dxf>
      <font>
        <strike val="0"/>
        <color auto="1"/>
      </font>
      <fill>
        <patternFill patternType="solid">
          <fgColor indexed="64"/>
          <bgColor rgb="FFFFFF00"/>
        </patternFill>
      </fill>
    </dxf>
    <dxf>
      <font>
        <color auto="1"/>
      </font>
      <fill>
        <patternFill patternType="solid">
          <fgColor indexed="64"/>
          <bgColor rgb="FFFFFF00"/>
        </patternFill>
      </fill>
    </dxf>
  </dxfs>
  <tableStyles count="0" defaultTableStyle="TableStyleMedium2" defaultPivotStyle="PivotStyleLight16"/>
  <colors>
    <mruColors>
      <color rgb="FF339966"/>
      <color rgb="FFCCFFCC"/>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Current Spending</a:t>
            </a:r>
          </a:p>
        </c:rich>
      </c:tx>
      <c:overlay val="0"/>
    </c:title>
    <c:autoTitleDeleted val="0"/>
    <c:view3D>
      <c:rotX val="50"/>
      <c:rotY val="0"/>
      <c:rAngAx val="0"/>
      <c:perspective val="0"/>
    </c:view3D>
    <c:floor>
      <c:thickness val="0"/>
    </c:floor>
    <c:sideWall>
      <c:thickness val="0"/>
    </c:sideWall>
    <c:backWall>
      <c:thickness val="0"/>
    </c:backWall>
    <c:plotArea>
      <c:layout/>
      <c:pie3DChart>
        <c:varyColors val="1"/>
        <c:ser>
          <c:idx val="0"/>
          <c:order val="0"/>
          <c:dLbls>
            <c:dLbl>
              <c:idx val="2"/>
              <c:layout>
                <c:manualLayout>
                  <c:x val="0.155888606728181"/>
                  <c:y val="-6.9367747134196798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666-49C2-9071-97704AB4B9AF}"/>
                </c:ext>
              </c:extLst>
            </c:dLbl>
            <c:dLbl>
              <c:idx val="4"/>
              <c:layout>
                <c:manualLayout>
                  <c:x val="1.6346157558939499E-2"/>
                  <c:y val="2.244224655723570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66-49C2-9071-97704AB4B9AF}"/>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Savings</c:v>
              </c:pt>
              <c:pt idx="1">
                <c:v>Housing</c:v>
              </c:pt>
              <c:pt idx="2">
                <c:v>Transportation</c:v>
              </c:pt>
              <c:pt idx="3">
                <c:v>Living Expenses</c:v>
              </c:pt>
              <c:pt idx="4">
                <c:v>Debt Payments</c:v>
              </c:pt>
              <c:pt idx="5">
                <c:v>Surplus</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2-3666-49C2-9071-97704AB4B9AF}"/>
            </c:ext>
          </c:extLst>
        </c:ser>
        <c:dLbls>
          <c:showLegendKey val="0"/>
          <c:showVal val="0"/>
          <c:showCatName val="1"/>
          <c:showSerName val="0"/>
          <c:showPercent val="1"/>
          <c:showBubbleSize val="0"/>
          <c:showLeaderLines val="1"/>
        </c:dLbls>
      </c:pie3DChart>
    </c:plotArea>
    <c:plotVisOnly val="0"/>
    <c:dispBlanksAs val="gap"/>
    <c:showDLblsOverMax val="0"/>
  </c:chart>
  <c:spPr>
    <a:ln>
      <a:noFill/>
    </a:ln>
    <a:scene3d>
      <a:camera prst="orthographicFront"/>
      <a:lightRig rig="threePt" dir="t"/>
    </a:scene3d>
    <a:sp3d/>
  </c:spPr>
  <c:txPr>
    <a:bodyPr/>
    <a:lstStyle/>
    <a:p>
      <a:pPr>
        <a:defRPr sz="1400">
          <a:latin typeface="Gill Sans MT"/>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Target Spending</a:t>
            </a:r>
          </a:p>
        </c:rich>
      </c:tx>
      <c:overlay val="0"/>
    </c:title>
    <c:autoTitleDeleted val="0"/>
    <c:view3D>
      <c:rotX val="50"/>
      <c:rotY val="0"/>
      <c:rAngAx val="0"/>
    </c:view3D>
    <c:floor>
      <c:thickness val="0"/>
    </c:floor>
    <c:sideWall>
      <c:thickness val="0"/>
    </c:sideWall>
    <c:backWall>
      <c:thickness val="0"/>
    </c:backWall>
    <c:plotArea>
      <c:layout/>
      <c:pie3DChart>
        <c:varyColors val="1"/>
        <c:ser>
          <c:idx val="0"/>
          <c:order val="0"/>
          <c:dLbls>
            <c:dLbl>
              <c:idx val="4"/>
              <c:layout>
                <c:manualLayout>
                  <c:x val="2.9004162222674898E-3"/>
                  <c:y val="-1.11183725854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5D4-4FBC-9965-8A33D1D8AF8F}"/>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Savings</c:v>
              </c:pt>
              <c:pt idx="1">
                <c:v>Housing</c:v>
              </c:pt>
              <c:pt idx="2">
                <c:v>Transportation</c:v>
              </c:pt>
              <c:pt idx="3">
                <c:v>Living Expenses</c:v>
              </c:pt>
              <c:pt idx="4">
                <c:v>Debt Payments</c:v>
              </c:pt>
              <c:pt idx="5">
                <c:v>Surplus</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45D4-4FBC-9965-8A33D1D8AF8F}"/>
            </c:ext>
          </c:extLst>
        </c:ser>
        <c:dLbls>
          <c:showLegendKey val="0"/>
          <c:showVal val="0"/>
          <c:showCatName val="1"/>
          <c:showSerName val="0"/>
          <c:showPercent val="1"/>
          <c:showBubbleSize val="0"/>
          <c:showLeaderLines val="1"/>
        </c:dLbls>
      </c:pie3DChart>
    </c:plotArea>
    <c:plotVisOnly val="0"/>
    <c:dispBlanksAs val="gap"/>
    <c:showDLblsOverMax val="0"/>
  </c:chart>
  <c:spPr>
    <a:ln>
      <a:noFill/>
    </a:ln>
  </c:spPr>
  <c:txPr>
    <a:bodyPr/>
    <a:lstStyle/>
    <a:p>
      <a:pPr>
        <a:defRPr sz="1400" baseline="0">
          <a:latin typeface="Gill Sans MT"/>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Current vs Target Spending</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CURRENT</c:v>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'Spending Analysis'!$C$9:$C$14</c:f>
              <c:strCache>
                <c:ptCount val="6"/>
                <c:pt idx="0">
                  <c:v>Savings</c:v>
                </c:pt>
                <c:pt idx="1">
                  <c:v>Housing</c:v>
                </c:pt>
                <c:pt idx="2">
                  <c:v>Transportation</c:v>
                </c:pt>
                <c:pt idx="3">
                  <c:v>Living Expenses</c:v>
                </c:pt>
                <c:pt idx="4">
                  <c:v>Debt Payments</c:v>
                </c:pt>
                <c:pt idx="5">
                  <c:v>Surplus/Deficit</c:v>
                </c:pt>
              </c:strCache>
            </c:strRef>
          </c:cat>
          <c:val>
            <c:numRef>
              <c:f>'Spending Analysis'!$F$9:$F$14</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FFB-4359-AA4C-B619F006FF49}"/>
            </c:ext>
          </c:extLst>
        </c:ser>
        <c:ser>
          <c:idx val="1"/>
          <c:order val="1"/>
          <c:tx>
            <c:v>TARGET</c:v>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'Spending Analysis'!$C$9:$C$14</c:f>
              <c:strCache>
                <c:ptCount val="6"/>
                <c:pt idx="0">
                  <c:v>Savings</c:v>
                </c:pt>
                <c:pt idx="1">
                  <c:v>Housing</c:v>
                </c:pt>
                <c:pt idx="2">
                  <c:v>Transportation</c:v>
                </c:pt>
                <c:pt idx="3">
                  <c:v>Living Expenses</c:v>
                </c:pt>
                <c:pt idx="4">
                  <c:v>Debt Payments</c:v>
                </c:pt>
                <c:pt idx="5">
                  <c:v>Surplus/Deficit</c:v>
                </c:pt>
              </c:strCache>
            </c:strRef>
          </c:cat>
          <c:val>
            <c:numRef>
              <c:f>'Spending Analysis'!$G$9:$G$14</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FFB-4359-AA4C-B619F006FF49}"/>
            </c:ext>
          </c:extLst>
        </c:ser>
        <c:dLbls>
          <c:showLegendKey val="0"/>
          <c:showVal val="0"/>
          <c:showCatName val="0"/>
          <c:showSerName val="0"/>
          <c:showPercent val="0"/>
          <c:showBubbleSize val="0"/>
        </c:dLbls>
        <c:gapWidth val="150"/>
        <c:shape val="box"/>
        <c:axId val="-2107419192"/>
        <c:axId val="-2107337016"/>
        <c:axId val="0"/>
      </c:bar3DChart>
      <c:catAx>
        <c:axId val="-21074191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7337016"/>
        <c:crosses val="autoZero"/>
        <c:auto val="1"/>
        <c:lblAlgn val="ctr"/>
        <c:lblOffset val="100"/>
        <c:noMultiLvlLbl val="0"/>
      </c:catAx>
      <c:valAx>
        <c:axId val="-21073370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7419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accent6">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671607</xdr:colOff>
      <xdr:row>128</xdr:row>
      <xdr:rowOff>83670</xdr:rowOff>
    </xdr:from>
    <xdr:to>
      <xdr:col>7</xdr:col>
      <xdr:colOff>0</xdr:colOff>
      <xdr:row>157</xdr:row>
      <xdr:rowOff>59764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128</xdr:row>
      <xdr:rowOff>131480</xdr:rowOff>
    </xdr:from>
    <xdr:to>
      <xdr:col>9</xdr:col>
      <xdr:colOff>0</xdr:colOff>
      <xdr:row>157</xdr:row>
      <xdr:rowOff>149412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142875</xdr:colOff>
      <xdr:row>14</xdr:row>
      <xdr:rowOff>266699</xdr:rowOff>
    </xdr:from>
    <xdr:to>
      <xdr:col>7</xdr:col>
      <xdr:colOff>0</xdr:colOff>
      <xdr:row>30</xdr:row>
      <xdr:rowOff>885824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609600</xdr:colOff>
      <xdr:row>0</xdr:row>
      <xdr:rowOff>66675</xdr:rowOff>
    </xdr:from>
    <xdr:to>
      <xdr:col>5</xdr:col>
      <xdr:colOff>384178</xdr:colOff>
      <xdr:row>2</xdr:row>
      <xdr:rowOff>15875</xdr:rowOff>
    </xdr:to>
    <xdr:pic>
      <xdr:nvPicPr>
        <xdr:cNvPr id="4" name="Picture 3"/>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0418" b="12499"/>
        <a:stretch/>
      </xdr:blipFill>
      <xdr:spPr>
        <a:xfrm>
          <a:off x="2752725" y="66675"/>
          <a:ext cx="2803528" cy="1092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38100</xdr:colOff>
      <xdr:row>1</xdr:row>
      <xdr:rowOff>12700</xdr:rowOff>
    </xdr:from>
    <xdr:to>
      <xdr:col>12</xdr:col>
      <xdr:colOff>130178</xdr:colOff>
      <xdr:row>1</xdr:row>
      <xdr:rowOff>1092200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418" b="12499"/>
        <a:stretch/>
      </xdr:blipFill>
      <xdr:spPr>
        <a:xfrm>
          <a:off x="3606800" y="101600"/>
          <a:ext cx="3228978" cy="1079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1244600</xdr:colOff>
      <xdr:row>1</xdr:row>
      <xdr:rowOff>63500</xdr:rowOff>
    </xdr:from>
    <xdr:to>
      <xdr:col>2</xdr:col>
      <xdr:colOff>841378</xdr:colOff>
      <xdr:row>1</xdr:row>
      <xdr:rowOff>1143000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418" b="12499"/>
        <a:stretch/>
      </xdr:blipFill>
      <xdr:spPr>
        <a:xfrm>
          <a:off x="1562100" y="215900"/>
          <a:ext cx="3228978" cy="1079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457200</xdr:colOff>
      <xdr:row>0</xdr:row>
      <xdr:rowOff>139700</xdr:rowOff>
    </xdr:from>
    <xdr:to>
      <xdr:col>18</xdr:col>
      <xdr:colOff>320678</xdr:colOff>
      <xdr:row>0</xdr:row>
      <xdr:rowOff>1219200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418" b="12499"/>
        <a:stretch/>
      </xdr:blipFill>
      <xdr:spPr>
        <a:xfrm>
          <a:off x="9855200" y="139700"/>
          <a:ext cx="3228978" cy="1079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3733800</xdr:colOff>
      <xdr:row>1</xdr:row>
      <xdr:rowOff>50800</xdr:rowOff>
    </xdr:from>
    <xdr:to>
      <xdr:col>4</xdr:col>
      <xdr:colOff>1590678</xdr:colOff>
      <xdr:row>1</xdr:row>
      <xdr:rowOff>1130300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418" b="12499"/>
        <a:stretch/>
      </xdr:blipFill>
      <xdr:spPr>
        <a:xfrm>
          <a:off x="4064000" y="203200"/>
          <a:ext cx="3228978" cy="1079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1"/>
  <sheetViews>
    <sheetView showGridLines="0" tabSelected="1" workbookViewId="0">
      <selection activeCell="K18" sqref="K18"/>
    </sheetView>
  </sheetViews>
  <sheetFormatPr defaultColWidth="8.85546875" defaultRowHeight="12.75"/>
  <cols>
    <col min="1" max="1" width="1.140625" style="2" customWidth="1"/>
    <col min="2" max="2" width="8.85546875" style="2"/>
    <col min="3" max="3" width="11.140625" style="2" customWidth="1"/>
    <col min="4" max="4" width="10.140625" style="2" customWidth="1"/>
    <col min="5" max="5" width="3.140625" style="2" customWidth="1"/>
    <col min="6" max="6" width="12.28515625" style="18" customWidth="1"/>
    <col min="7" max="7" width="3.42578125" style="2" customWidth="1"/>
    <col min="8" max="8" width="1.42578125" style="2" customWidth="1"/>
    <col min="9" max="9" width="20.85546875" style="2" customWidth="1"/>
    <col min="10" max="10" width="2.140625" style="2" customWidth="1"/>
    <col min="11" max="11" width="14.42578125" style="18" customWidth="1"/>
    <col min="12" max="12" width="2.28515625" style="2" customWidth="1"/>
    <col min="13" max="13" width="11.7109375" style="18" customWidth="1"/>
    <col min="14" max="14" width="3.42578125" style="2" customWidth="1"/>
    <col min="15" max="15" width="1" style="2" customWidth="1"/>
    <col min="16" max="256" width="8.85546875" style="2"/>
    <col min="257" max="257" width="3.140625" style="2" customWidth="1"/>
    <col min="258" max="258" width="8.85546875" style="2"/>
    <col min="259" max="259" width="11.140625" style="2" customWidth="1"/>
    <col min="260" max="260" width="10.140625" style="2" customWidth="1"/>
    <col min="261" max="261" width="3.140625" style="2" customWidth="1"/>
    <col min="262" max="262" width="12.28515625" style="2" customWidth="1"/>
    <col min="263" max="263" width="3.42578125" style="2" customWidth="1"/>
    <col min="264" max="264" width="1.42578125" style="2" customWidth="1"/>
    <col min="265" max="265" width="20" style="2" customWidth="1"/>
    <col min="266" max="266" width="2.140625" style="2" customWidth="1"/>
    <col min="267" max="267" width="13.7109375" style="2" bestFit="1" customWidth="1"/>
    <col min="268" max="268" width="2.28515625" style="2" customWidth="1"/>
    <col min="269" max="269" width="11.7109375" style="2" customWidth="1"/>
    <col min="270" max="270" width="3.140625" style="2" customWidth="1"/>
    <col min="271" max="271" width="0.42578125" style="2" customWidth="1"/>
    <col min="272" max="512" width="8.85546875" style="2"/>
    <col min="513" max="513" width="3.140625" style="2" customWidth="1"/>
    <col min="514" max="514" width="8.85546875" style="2"/>
    <col min="515" max="515" width="11.140625" style="2" customWidth="1"/>
    <col min="516" max="516" width="10.140625" style="2" customWidth="1"/>
    <col min="517" max="517" width="3.140625" style="2" customWidth="1"/>
    <col min="518" max="518" width="12.28515625" style="2" customWidth="1"/>
    <col min="519" max="519" width="3.42578125" style="2" customWidth="1"/>
    <col min="520" max="520" width="1.42578125" style="2" customWidth="1"/>
    <col min="521" max="521" width="20" style="2" customWidth="1"/>
    <col min="522" max="522" width="2.140625" style="2" customWidth="1"/>
    <col min="523" max="523" width="13.7109375" style="2" bestFit="1" customWidth="1"/>
    <col min="524" max="524" width="2.28515625" style="2" customWidth="1"/>
    <col min="525" max="525" width="11.7109375" style="2" customWidth="1"/>
    <col min="526" max="526" width="3.140625" style="2" customWidth="1"/>
    <col min="527" max="527" width="0.42578125" style="2" customWidth="1"/>
    <col min="528" max="768" width="8.85546875" style="2"/>
    <col min="769" max="769" width="3.140625" style="2" customWidth="1"/>
    <col min="770" max="770" width="8.85546875" style="2"/>
    <col min="771" max="771" width="11.140625" style="2" customWidth="1"/>
    <col min="772" max="772" width="10.140625" style="2" customWidth="1"/>
    <col min="773" max="773" width="3.140625" style="2" customWidth="1"/>
    <col min="774" max="774" width="12.28515625" style="2" customWidth="1"/>
    <col min="775" max="775" width="3.42578125" style="2" customWidth="1"/>
    <col min="776" max="776" width="1.42578125" style="2" customWidth="1"/>
    <col min="777" max="777" width="20" style="2" customWidth="1"/>
    <col min="778" max="778" width="2.140625" style="2" customWidth="1"/>
    <col min="779" max="779" width="13.7109375" style="2" bestFit="1" customWidth="1"/>
    <col min="780" max="780" width="2.28515625" style="2" customWidth="1"/>
    <col min="781" max="781" width="11.7109375" style="2" customWidth="1"/>
    <col min="782" max="782" width="3.140625" style="2" customWidth="1"/>
    <col min="783" max="783" width="0.42578125" style="2" customWidth="1"/>
    <col min="784" max="1024" width="8.85546875" style="2"/>
    <col min="1025" max="1025" width="3.140625" style="2" customWidth="1"/>
    <col min="1026" max="1026" width="8.85546875" style="2"/>
    <col min="1027" max="1027" width="11.140625" style="2" customWidth="1"/>
    <col min="1028" max="1028" width="10.140625" style="2" customWidth="1"/>
    <col min="1029" max="1029" width="3.140625" style="2" customWidth="1"/>
    <col min="1030" max="1030" width="12.28515625" style="2" customWidth="1"/>
    <col min="1031" max="1031" width="3.42578125" style="2" customWidth="1"/>
    <col min="1032" max="1032" width="1.42578125" style="2" customWidth="1"/>
    <col min="1033" max="1033" width="20" style="2" customWidth="1"/>
    <col min="1034" max="1034" width="2.140625" style="2" customWidth="1"/>
    <col min="1035" max="1035" width="13.7109375" style="2" bestFit="1" customWidth="1"/>
    <col min="1036" max="1036" width="2.28515625" style="2" customWidth="1"/>
    <col min="1037" max="1037" width="11.7109375" style="2" customWidth="1"/>
    <col min="1038" max="1038" width="3.140625" style="2" customWidth="1"/>
    <col min="1039" max="1039" width="0.42578125" style="2" customWidth="1"/>
    <col min="1040" max="1280" width="8.85546875" style="2"/>
    <col min="1281" max="1281" width="3.140625" style="2" customWidth="1"/>
    <col min="1282" max="1282" width="8.85546875" style="2"/>
    <col min="1283" max="1283" width="11.140625" style="2" customWidth="1"/>
    <col min="1284" max="1284" width="10.140625" style="2" customWidth="1"/>
    <col min="1285" max="1285" width="3.140625" style="2" customWidth="1"/>
    <col min="1286" max="1286" width="12.28515625" style="2" customWidth="1"/>
    <col min="1287" max="1287" width="3.42578125" style="2" customWidth="1"/>
    <col min="1288" max="1288" width="1.42578125" style="2" customWidth="1"/>
    <col min="1289" max="1289" width="20" style="2" customWidth="1"/>
    <col min="1290" max="1290" width="2.140625" style="2" customWidth="1"/>
    <col min="1291" max="1291" width="13.7109375" style="2" bestFit="1" customWidth="1"/>
    <col min="1292" max="1292" width="2.28515625" style="2" customWidth="1"/>
    <col min="1293" max="1293" width="11.7109375" style="2" customWidth="1"/>
    <col min="1294" max="1294" width="3.140625" style="2" customWidth="1"/>
    <col min="1295" max="1295" width="0.42578125" style="2" customWidth="1"/>
    <col min="1296" max="1536" width="8.85546875" style="2"/>
    <col min="1537" max="1537" width="3.140625" style="2" customWidth="1"/>
    <col min="1538" max="1538" width="8.85546875" style="2"/>
    <col min="1539" max="1539" width="11.140625" style="2" customWidth="1"/>
    <col min="1540" max="1540" width="10.140625" style="2" customWidth="1"/>
    <col min="1541" max="1541" width="3.140625" style="2" customWidth="1"/>
    <col min="1542" max="1542" width="12.28515625" style="2" customWidth="1"/>
    <col min="1543" max="1543" width="3.42578125" style="2" customWidth="1"/>
    <col min="1544" max="1544" width="1.42578125" style="2" customWidth="1"/>
    <col min="1545" max="1545" width="20" style="2" customWidth="1"/>
    <col min="1546" max="1546" width="2.140625" style="2" customWidth="1"/>
    <col min="1547" max="1547" width="13.7109375" style="2" bestFit="1" customWidth="1"/>
    <col min="1548" max="1548" width="2.28515625" style="2" customWidth="1"/>
    <col min="1549" max="1549" width="11.7109375" style="2" customWidth="1"/>
    <col min="1550" max="1550" width="3.140625" style="2" customWidth="1"/>
    <col min="1551" max="1551" width="0.42578125" style="2" customWidth="1"/>
    <col min="1552" max="1792" width="8.85546875" style="2"/>
    <col min="1793" max="1793" width="3.140625" style="2" customWidth="1"/>
    <col min="1794" max="1794" width="8.85546875" style="2"/>
    <col min="1795" max="1795" width="11.140625" style="2" customWidth="1"/>
    <col min="1796" max="1796" width="10.140625" style="2" customWidth="1"/>
    <col min="1797" max="1797" width="3.140625" style="2" customWidth="1"/>
    <col min="1798" max="1798" width="12.28515625" style="2" customWidth="1"/>
    <col min="1799" max="1799" width="3.42578125" style="2" customWidth="1"/>
    <col min="1800" max="1800" width="1.42578125" style="2" customWidth="1"/>
    <col min="1801" max="1801" width="20" style="2" customWidth="1"/>
    <col min="1802" max="1802" width="2.140625" style="2" customWidth="1"/>
    <col min="1803" max="1803" width="13.7109375" style="2" bestFit="1" customWidth="1"/>
    <col min="1804" max="1804" width="2.28515625" style="2" customWidth="1"/>
    <col min="1805" max="1805" width="11.7109375" style="2" customWidth="1"/>
    <col min="1806" max="1806" width="3.140625" style="2" customWidth="1"/>
    <col min="1807" max="1807" width="0.42578125" style="2" customWidth="1"/>
    <col min="1808" max="2048" width="8.85546875" style="2"/>
    <col min="2049" max="2049" width="3.140625" style="2" customWidth="1"/>
    <col min="2050" max="2050" width="8.85546875" style="2"/>
    <col min="2051" max="2051" width="11.140625" style="2" customWidth="1"/>
    <col min="2052" max="2052" width="10.140625" style="2" customWidth="1"/>
    <col min="2053" max="2053" width="3.140625" style="2" customWidth="1"/>
    <col min="2054" max="2054" width="12.28515625" style="2" customWidth="1"/>
    <col min="2055" max="2055" width="3.42578125" style="2" customWidth="1"/>
    <col min="2056" max="2056" width="1.42578125" style="2" customWidth="1"/>
    <col min="2057" max="2057" width="20" style="2" customWidth="1"/>
    <col min="2058" max="2058" width="2.140625" style="2" customWidth="1"/>
    <col min="2059" max="2059" width="13.7109375" style="2" bestFit="1" customWidth="1"/>
    <col min="2060" max="2060" width="2.28515625" style="2" customWidth="1"/>
    <col min="2061" max="2061" width="11.7109375" style="2" customWidth="1"/>
    <col min="2062" max="2062" width="3.140625" style="2" customWidth="1"/>
    <col min="2063" max="2063" width="0.42578125" style="2" customWidth="1"/>
    <col min="2064" max="2304" width="8.85546875" style="2"/>
    <col min="2305" max="2305" width="3.140625" style="2" customWidth="1"/>
    <col min="2306" max="2306" width="8.85546875" style="2"/>
    <col min="2307" max="2307" width="11.140625" style="2" customWidth="1"/>
    <col min="2308" max="2308" width="10.140625" style="2" customWidth="1"/>
    <col min="2309" max="2309" width="3.140625" style="2" customWidth="1"/>
    <col min="2310" max="2310" width="12.28515625" style="2" customWidth="1"/>
    <col min="2311" max="2311" width="3.42578125" style="2" customWidth="1"/>
    <col min="2312" max="2312" width="1.42578125" style="2" customWidth="1"/>
    <col min="2313" max="2313" width="20" style="2" customWidth="1"/>
    <col min="2314" max="2314" width="2.140625" style="2" customWidth="1"/>
    <col min="2315" max="2315" width="13.7109375" style="2" bestFit="1" customWidth="1"/>
    <col min="2316" max="2316" width="2.28515625" style="2" customWidth="1"/>
    <col min="2317" max="2317" width="11.7109375" style="2" customWidth="1"/>
    <col min="2318" max="2318" width="3.140625" style="2" customWidth="1"/>
    <col min="2319" max="2319" width="0.42578125" style="2" customWidth="1"/>
    <col min="2320" max="2560" width="8.85546875" style="2"/>
    <col min="2561" max="2561" width="3.140625" style="2" customWidth="1"/>
    <col min="2562" max="2562" width="8.85546875" style="2"/>
    <col min="2563" max="2563" width="11.140625" style="2" customWidth="1"/>
    <col min="2564" max="2564" width="10.140625" style="2" customWidth="1"/>
    <col min="2565" max="2565" width="3.140625" style="2" customWidth="1"/>
    <col min="2566" max="2566" width="12.28515625" style="2" customWidth="1"/>
    <col min="2567" max="2567" width="3.42578125" style="2" customWidth="1"/>
    <col min="2568" max="2568" width="1.42578125" style="2" customWidth="1"/>
    <col min="2569" max="2569" width="20" style="2" customWidth="1"/>
    <col min="2570" max="2570" width="2.140625" style="2" customWidth="1"/>
    <col min="2571" max="2571" width="13.7109375" style="2" bestFit="1" customWidth="1"/>
    <col min="2572" max="2572" width="2.28515625" style="2" customWidth="1"/>
    <col min="2573" max="2573" width="11.7109375" style="2" customWidth="1"/>
    <col min="2574" max="2574" width="3.140625" style="2" customWidth="1"/>
    <col min="2575" max="2575" width="0.42578125" style="2" customWidth="1"/>
    <col min="2576" max="2816" width="8.85546875" style="2"/>
    <col min="2817" max="2817" width="3.140625" style="2" customWidth="1"/>
    <col min="2818" max="2818" width="8.85546875" style="2"/>
    <col min="2819" max="2819" width="11.140625" style="2" customWidth="1"/>
    <col min="2820" max="2820" width="10.140625" style="2" customWidth="1"/>
    <col min="2821" max="2821" width="3.140625" style="2" customWidth="1"/>
    <col min="2822" max="2822" width="12.28515625" style="2" customWidth="1"/>
    <col min="2823" max="2823" width="3.42578125" style="2" customWidth="1"/>
    <col min="2824" max="2824" width="1.42578125" style="2" customWidth="1"/>
    <col min="2825" max="2825" width="20" style="2" customWidth="1"/>
    <col min="2826" max="2826" width="2.140625" style="2" customWidth="1"/>
    <col min="2827" max="2827" width="13.7109375" style="2" bestFit="1" customWidth="1"/>
    <col min="2828" max="2828" width="2.28515625" style="2" customWidth="1"/>
    <col min="2829" max="2829" width="11.7109375" style="2" customWidth="1"/>
    <col min="2830" max="2830" width="3.140625" style="2" customWidth="1"/>
    <col min="2831" max="2831" width="0.42578125" style="2" customWidth="1"/>
    <col min="2832" max="3072" width="8.85546875" style="2"/>
    <col min="3073" max="3073" width="3.140625" style="2" customWidth="1"/>
    <col min="3074" max="3074" width="8.85546875" style="2"/>
    <col min="3075" max="3075" width="11.140625" style="2" customWidth="1"/>
    <col min="3076" max="3076" width="10.140625" style="2" customWidth="1"/>
    <col min="3077" max="3077" width="3.140625" style="2" customWidth="1"/>
    <col min="3078" max="3078" width="12.28515625" style="2" customWidth="1"/>
    <col min="3079" max="3079" width="3.42578125" style="2" customWidth="1"/>
    <col min="3080" max="3080" width="1.42578125" style="2" customWidth="1"/>
    <col min="3081" max="3081" width="20" style="2" customWidth="1"/>
    <col min="3082" max="3082" width="2.140625" style="2" customWidth="1"/>
    <col min="3083" max="3083" width="13.7109375" style="2" bestFit="1" customWidth="1"/>
    <col min="3084" max="3084" width="2.28515625" style="2" customWidth="1"/>
    <col min="3085" max="3085" width="11.7109375" style="2" customWidth="1"/>
    <col min="3086" max="3086" width="3.140625" style="2" customWidth="1"/>
    <col min="3087" max="3087" width="0.42578125" style="2" customWidth="1"/>
    <col min="3088" max="3328" width="8.85546875" style="2"/>
    <col min="3329" max="3329" width="3.140625" style="2" customWidth="1"/>
    <col min="3330" max="3330" width="8.85546875" style="2"/>
    <col min="3331" max="3331" width="11.140625" style="2" customWidth="1"/>
    <col min="3332" max="3332" width="10.140625" style="2" customWidth="1"/>
    <col min="3333" max="3333" width="3.140625" style="2" customWidth="1"/>
    <col min="3334" max="3334" width="12.28515625" style="2" customWidth="1"/>
    <col min="3335" max="3335" width="3.42578125" style="2" customWidth="1"/>
    <col min="3336" max="3336" width="1.42578125" style="2" customWidth="1"/>
    <col min="3337" max="3337" width="20" style="2" customWidth="1"/>
    <col min="3338" max="3338" width="2.140625" style="2" customWidth="1"/>
    <col min="3339" max="3339" width="13.7109375" style="2" bestFit="1" customWidth="1"/>
    <col min="3340" max="3340" width="2.28515625" style="2" customWidth="1"/>
    <col min="3341" max="3341" width="11.7109375" style="2" customWidth="1"/>
    <col min="3342" max="3342" width="3.140625" style="2" customWidth="1"/>
    <col min="3343" max="3343" width="0.42578125" style="2" customWidth="1"/>
    <col min="3344" max="3584" width="8.85546875" style="2"/>
    <col min="3585" max="3585" width="3.140625" style="2" customWidth="1"/>
    <col min="3586" max="3586" width="8.85546875" style="2"/>
    <col min="3587" max="3587" width="11.140625" style="2" customWidth="1"/>
    <col min="3588" max="3588" width="10.140625" style="2" customWidth="1"/>
    <col min="3589" max="3589" width="3.140625" style="2" customWidth="1"/>
    <col min="3590" max="3590" width="12.28515625" style="2" customWidth="1"/>
    <col min="3591" max="3591" width="3.42578125" style="2" customWidth="1"/>
    <col min="3592" max="3592" width="1.42578125" style="2" customWidth="1"/>
    <col min="3593" max="3593" width="20" style="2" customWidth="1"/>
    <col min="3594" max="3594" width="2.140625" style="2" customWidth="1"/>
    <col min="3595" max="3595" width="13.7109375" style="2" bestFit="1" customWidth="1"/>
    <col min="3596" max="3596" width="2.28515625" style="2" customWidth="1"/>
    <col min="3597" max="3597" width="11.7109375" style="2" customWidth="1"/>
    <col min="3598" max="3598" width="3.140625" style="2" customWidth="1"/>
    <col min="3599" max="3599" width="0.42578125" style="2" customWidth="1"/>
    <col min="3600" max="3840" width="8.85546875" style="2"/>
    <col min="3841" max="3841" width="3.140625" style="2" customWidth="1"/>
    <col min="3842" max="3842" width="8.85546875" style="2"/>
    <col min="3843" max="3843" width="11.140625" style="2" customWidth="1"/>
    <col min="3844" max="3844" width="10.140625" style="2" customWidth="1"/>
    <col min="3845" max="3845" width="3.140625" style="2" customWidth="1"/>
    <col min="3846" max="3846" width="12.28515625" style="2" customWidth="1"/>
    <col min="3847" max="3847" width="3.42578125" style="2" customWidth="1"/>
    <col min="3848" max="3848" width="1.42578125" style="2" customWidth="1"/>
    <col min="3849" max="3849" width="20" style="2" customWidth="1"/>
    <col min="3850" max="3850" width="2.140625" style="2" customWidth="1"/>
    <col min="3851" max="3851" width="13.7109375" style="2" bestFit="1" customWidth="1"/>
    <col min="3852" max="3852" width="2.28515625" style="2" customWidth="1"/>
    <col min="3853" max="3853" width="11.7109375" style="2" customWidth="1"/>
    <col min="3854" max="3854" width="3.140625" style="2" customWidth="1"/>
    <col min="3855" max="3855" width="0.42578125" style="2" customWidth="1"/>
    <col min="3856" max="4096" width="8.85546875" style="2"/>
    <col min="4097" max="4097" width="3.140625" style="2" customWidth="1"/>
    <col min="4098" max="4098" width="8.85546875" style="2"/>
    <col min="4099" max="4099" width="11.140625" style="2" customWidth="1"/>
    <col min="4100" max="4100" width="10.140625" style="2" customWidth="1"/>
    <col min="4101" max="4101" width="3.140625" style="2" customWidth="1"/>
    <col min="4102" max="4102" width="12.28515625" style="2" customWidth="1"/>
    <col min="4103" max="4103" width="3.42578125" style="2" customWidth="1"/>
    <col min="4104" max="4104" width="1.42578125" style="2" customWidth="1"/>
    <col min="4105" max="4105" width="20" style="2" customWidth="1"/>
    <col min="4106" max="4106" width="2.140625" style="2" customWidth="1"/>
    <col min="4107" max="4107" width="13.7109375" style="2" bestFit="1" customWidth="1"/>
    <col min="4108" max="4108" width="2.28515625" style="2" customWidth="1"/>
    <col min="4109" max="4109" width="11.7109375" style="2" customWidth="1"/>
    <col min="4110" max="4110" width="3.140625" style="2" customWidth="1"/>
    <col min="4111" max="4111" width="0.42578125" style="2" customWidth="1"/>
    <col min="4112" max="4352" width="8.85546875" style="2"/>
    <col min="4353" max="4353" width="3.140625" style="2" customWidth="1"/>
    <col min="4354" max="4354" width="8.85546875" style="2"/>
    <col min="4355" max="4355" width="11.140625" style="2" customWidth="1"/>
    <col min="4356" max="4356" width="10.140625" style="2" customWidth="1"/>
    <col min="4357" max="4357" width="3.140625" style="2" customWidth="1"/>
    <col min="4358" max="4358" width="12.28515625" style="2" customWidth="1"/>
    <col min="4359" max="4359" width="3.42578125" style="2" customWidth="1"/>
    <col min="4360" max="4360" width="1.42578125" style="2" customWidth="1"/>
    <col min="4361" max="4361" width="20" style="2" customWidth="1"/>
    <col min="4362" max="4362" width="2.140625" style="2" customWidth="1"/>
    <col min="4363" max="4363" width="13.7109375" style="2" bestFit="1" customWidth="1"/>
    <col min="4364" max="4364" width="2.28515625" style="2" customWidth="1"/>
    <col min="4365" max="4365" width="11.7109375" style="2" customWidth="1"/>
    <col min="4366" max="4366" width="3.140625" style="2" customWidth="1"/>
    <col min="4367" max="4367" width="0.42578125" style="2" customWidth="1"/>
    <col min="4368" max="4608" width="8.85546875" style="2"/>
    <col min="4609" max="4609" width="3.140625" style="2" customWidth="1"/>
    <col min="4610" max="4610" width="8.85546875" style="2"/>
    <col min="4611" max="4611" width="11.140625" style="2" customWidth="1"/>
    <col min="4612" max="4612" width="10.140625" style="2" customWidth="1"/>
    <col min="4613" max="4613" width="3.140625" style="2" customWidth="1"/>
    <col min="4614" max="4614" width="12.28515625" style="2" customWidth="1"/>
    <col min="4615" max="4615" width="3.42578125" style="2" customWidth="1"/>
    <col min="4616" max="4616" width="1.42578125" style="2" customWidth="1"/>
    <col min="4617" max="4617" width="20" style="2" customWidth="1"/>
    <col min="4618" max="4618" width="2.140625" style="2" customWidth="1"/>
    <col min="4619" max="4619" width="13.7109375" style="2" bestFit="1" customWidth="1"/>
    <col min="4620" max="4620" width="2.28515625" style="2" customWidth="1"/>
    <col min="4621" max="4621" width="11.7109375" style="2" customWidth="1"/>
    <col min="4622" max="4622" width="3.140625" style="2" customWidth="1"/>
    <col min="4623" max="4623" width="0.42578125" style="2" customWidth="1"/>
    <col min="4624" max="4864" width="8.85546875" style="2"/>
    <col min="4865" max="4865" width="3.140625" style="2" customWidth="1"/>
    <col min="4866" max="4866" width="8.85546875" style="2"/>
    <col min="4867" max="4867" width="11.140625" style="2" customWidth="1"/>
    <col min="4868" max="4868" width="10.140625" style="2" customWidth="1"/>
    <col min="4869" max="4869" width="3.140625" style="2" customWidth="1"/>
    <col min="4870" max="4870" width="12.28515625" style="2" customWidth="1"/>
    <col min="4871" max="4871" width="3.42578125" style="2" customWidth="1"/>
    <col min="4872" max="4872" width="1.42578125" style="2" customWidth="1"/>
    <col min="4873" max="4873" width="20" style="2" customWidth="1"/>
    <col min="4874" max="4874" width="2.140625" style="2" customWidth="1"/>
    <col min="4875" max="4875" width="13.7109375" style="2" bestFit="1" customWidth="1"/>
    <col min="4876" max="4876" width="2.28515625" style="2" customWidth="1"/>
    <col min="4877" max="4877" width="11.7109375" style="2" customWidth="1"/>
    <col min="4878" max="4878" width="3.140625" style="2" customWidth="1"/>
    <col min="4879" max="4879" width="0.42578125" style="2" customWidth="1"/>
    <col min="4880" max="5120" width="8.85546875" style="2"/>
    <col min="5121" max="5121" width="3.140625" style="2" customWidth="1"/>
    <col min="5122" max="5122" width="8.85546875" style="2"/>
    <col min="5123" max="5123" width="11.140625" style="2" customWidth="1"/>
    <col min="5124" max="5124" width="10.140625" style="2" customWidth="1"/>
    <col min="5125" max="5125" width="3.140625" style="2" customWidth="1"/>
    <col min="5126" max="5126" width="12.28515625" style="2" customWidth="1"/>
    <col min="5127" max="5127" width="3.42578125" style="2" customWidth="1"/>
    <col min="5128" max="5128" width="1.42578125" style="2" customWidth="1"/>
    <col min="5129" max="5129" width="20" style="2" customWidth="1"/>
    <col min="5130" max="5130" width="2.140625" style="2" customWidth="1"/>
    <col min="5131" max="5131" width="13.7109375" style="2" bestFit="1" customWidth="1"/>
    <col min="5132" max="5132" width="2.28515625" style="2" customWidth="1"/>
    <col min="5133" max="5133" width="11.7109375" style="2" customWidth="1"/>
    <col min="5134" max="5134" width="3.140625" style="2" customWidth="1"/>
    <col min="5135" max="5135" width="0.42578125" style="2" customWidth="1"/>
    <col min="5136" max="5376" width="8.85546875" style="2"/>
    <col min="5377" max="5377" width="3.140625" style="2" customWidth="1"/>
    <col min="5378" max="5378" width="8.85546875" style="2"/>
    <col min="5379" max="5379" width="11.140625" style="2" customWidth="1"/>
    <col min="5380" max="5380" width="10.140625" style="2" customWidth="1"/>
    <col min="5381" max="5381" width="3.140625" style="2" customWidth="1"/>
    <col min="5382" max="5382" width="12.28515625" style="2" customWidth="1"/>
    <col min="5383" max="5383" width="3.42578125" style="2" customWidth="1"/>
    <col min="5384" max="5384" width="1.42578125" style="2" customWidth="1"/>
    <col min="5385" max="5385" width="20" style="2" customWidth="1"/>
    <col min="5386" max="5386" width="2.140625" style="2" customWidth="1"/>
    <col min="5387" max="5387" width="13.7109375" style="2" bestFit="1" customWidth="1"/>
    <col min="5388" max="5388" width="2.28515625" style="2" customWidth="1"/>
    <col min="5389" max="5389" width="11.7109375" style="2" customWidth="1"/>
    <col min="5390" max="5390" width="3.140625" style="2" customWidth="1"/>
    <col min="5391" max="5391" width="0.42578125" style="2" customWidth="1"/>
    <col min="5392" max="5632" width="8.85546875" style="2"/>
    <col min="5633" max="5633" width="3.140625" style="2" customWidth="1"/>
    <col min="5634" max="5634" width="8.85546875" style="2"/>
    <col min="5635" max="5635" width="11.140625" style="2" customWidth="1"/>
    <col min="5636" max="5636" width="10.140625" style="2" customWidth="1"/>
    <col min="5637" max="5637" width="3.140625" style="2" customWidth="1"/>
    <col min="5638" max="5638" width="12.28515625" style="2" customWidth="1"/>
    <col min="5639" max="5639" width="3.42578125" style="2" customWidth="1"/>
    <col min="5640" max="5640" width="1.42578125" style="2" customWidth="1"/>
    <col min="5641" max="5641" width="20" style="2" customWidth="1"/>
    <col min="5642" max="5642" width="2.140625" style="2" customWidth="1"/>
    <col min="5643" max="5643" width="13.7109375" style="2" bestFit="1" customWidth="1"/>
    <col min="5644" max="5644" width="2.28515625" style="2" customWidth="1"/>
    <col min="5645" max="5645" width="11.7109375" style="2" customWidth="1"/>
    <col min="5646" max="5646" width="3.140625" style="2" customWidth="1"/>
    <col min="5647" max="5647" width="0.42578125" style="2" customWidth="1"/>
    <col min="5648" max="5888" width="8.85546875" style="2"/>
    <col min="5889" max="5889" width="3.140625" style="2" customWidth="1"/>
    <col min="5890" max="5890" width="8.85546875" style="2"/>
    <col min="5891" max="5891" width="11.140625" style="2" customWidth="1"/>
    <col min="5892" max="5892" width="10.140625" style="2" customWidth="1"/>
    <col min="5893" max="5893" width="3.140625" style="2" customWidth="1"/>
    <col min="5894" max="5894" width="12.28515625" style="2" customWidth="1"/>
    <col min="5895" max="5895" width="3.42578125" style="2" customWidth="1"/>
    <col min="5896" max="5896" width="1.42578125" style="2" customWidth="1"/>
    <col min="5897" max="5897" width="20" style="2" customWidth="1"/>
    <col min="5898" max="5898" width="2.140625" style="2" customWidth="1"/>
    <col min="5899" max="5899" width="13.7109375" style="2" bestFit="1" customWidth="1"/>
    <col min="5900" max="5900" width="2.28515625" style="2" customWidth="1"/>
    <col min="5901" max="5901" width="11.7109375" style="2" customWidth="1"/>
    <col min="5902" max="5902" width="3.140625" style="2" customWidth="1"/>
    <col min="5903" max="5903" width="0.42578125" style="2" customWidth="1"/>
    <col min="5904" max="6144" width="8.85546875" style="2"/>
    <col min="6145" max="6145" width="3.140625" style="2" customWidth="1"/>
    <col min="6146" max="6146" width="8.85546875" style="2"/>
    <col min="6147" max="6147" width="11.140625" style="2" customWidth="1"/>
    <col min="6148" max="6148" width="10.140625" style="2" customWidth="1"/>
    <col min="6149" max="6149" width="3.140625" style="2" customWidth="1"/>
    <col min="6150" max="6150" width="12.28515625" style="2" customWidth="1"/>
    <col min="6151" max="6151" width="3.42578125" style="2" customWidth="1"/>
    <col min="6152" max="6152" width="1.42578125" style="2" customWidth="1"/>
    <col min="6153" max="6153" width="20" style="2" customWidth="1"/>
    <col min="6154" max="6154" width="2.140625" style="2" customWidth="1"/>
    <col min="6155" max="6155" width="13.7109375" style="2" bestFit="1" customWidth="1"/>
    <col min="6156" max="6156" width="2.28515625" style="2" customWidth="1"/>
    <col min="6157" max="6157" width="11.7109375" style="2" customWidth="1"/>
    <col min="6158" max="6158" width="3.140625" style="2" customWidth="1"/>
    <col min="6159" max="6159" width="0.42578125" style="2" customWidth="1"/>
    <col min="6160" max="6400" width="8.85546875" style="2"/>
    <col min="6401" max="6401" width="3.140625" style="2" customWidth="1"/>
    <col min="6402" max="6402" width="8.85546875" style="2"/>
    <col min="6403" max="6403" width="11.140625" style="2" customWidth="1"/>
    <col min="6404" max="6404" width="10.140625" style="2" customWidth="1"/>
    <col min="6405" max="6405" width="3.140625" style="2" customWidth="1"/>
    <col min="6406" max="6406" width="12.28515625" style="2" customWidth="1"/>
    <col min="6407" max="6407" width="3.42578125" style="2" customWidth="1"/>
    <col min="6408" max="6408" width="1.42578125" style="2" customWidth="1"/>
    <col min="6409" max="6409" width="20" style="2" customWidth="1"/>
    <col min="6410" max="6410" width="2.140625" style="2" customWidth="1"/>
    <col min="6411" max="6411" width="13.7109375" style="2" bestFit="1" customWidth="1"/>
    <col min="6412" max="6412" width="2.28515625" style="2" customWidth="1"/>
    <col min="6413" max="6413" width="11.7109375" style="2" customWidth="1"/>
    <col min="6414" max="6414" width="3.140625" style="2" customWidth="1"/>
    <col min="6415" max="6415" width="0.42578125" style="2" customWidth="1"/>
    <col min="6416" max="6656" width="8.85546875" style="2"/>
    <col min="6657" max="6657" width="3.140625" style="2" customWidth="1"/>
    <col min="6658" max="6658" width="8.85546875" style="2"/>
    <col min="6659" max="6659" width="11.140625" style="2" customWidth="1"/>
    <col min="6660" max="6660" width="10.140625" style="2" customWidth="1"/>
    <col min="6661" max="6661" width="3.140625" style="2" customWidth="1"/>
    <col min="6662" max="6662" width="12.28515625" style="2" customWidth="1"/>
    <col min="6663" max="6663" width="3.42578125" style="2" customWidth="1"/>
    <col min="6664" max="6664" width="1.42578125" style="2" customWidth="1"/>
    <col min="6665" max="6665" width="20" style="2" customWidth="1"/>
    <col min="6666" max="6666" width="2.140625" style="2" customWidth="1"/>
    <col min="6667" max="6667" width="13.7109375" style="2" bestFit="1" customWidth="1"/>
    <col min="6668" max="6668" width="2.28515625" style="2" customWidth="1"/>
    <col min="6669" max="6669" width="11.7109375" style="2" customWidth="1"/>
    <col min="6670" max="6670" width="3.140625" style="2" customWidth="1"/>
    <col min="6671" max="6671" width="0.42578125" style="2" customWidth="1"/>
    <col min="6672" max="6912" width="8.85546875" style="2"/>
    <col min="6913" max="6913" width="3.140625" style="2" customWidth="1"/>
    <col min="6914" max="6914" width="8.85546875" style="2"/>
    <col min="6915" max="6915" width="11.140625" style="2" customWidth="1"/>
    <col min="6916" max="6916" width="10.140625" style="2" customWidth="1"/>
    <col min="6917" max="6917" width="3.140625" style="2" customWidth="1"/>
    <col min="6918" max="6918" width="12.28515625" style="2" customWidth="1"/>
    <col min="6919" max="6919" width="3.42578125" style="2" customWidth="1"/>
    <col min="6920" max="6920" width="1.42578125" style="2" customWidth="1"/>
    <col min="6921" max="6921" width="20" style="2" customWidth="1"/>
    <col min="6922" max="6922" width="2.140625" style="2" customWidth="1"/>
    <col min="6923" max="6923" width="13.7109375" style="2" bestFit="1" customWidth="1"/>
    <col min="6924" max="6924" width="2.28515625" style="2" customWidth="1"/>
    <col min="6925" max="6925" width="11.7109375" style="2" customWidth="1"/>
    <col min="6926" max="6926" width="3.140625" style="2" customWidth="1"/>
    <col min="6927" max="6927" width="0.42578125" style="2" customWidth="1"/>
    <col min="6928" max="7168" width="8.85546875" style="2"/>
    <col min="7169" max="7169" width="3.140625" style="2" customWidth="1"/>
    <col min="7170" max="7170" width="8.85546875" style="2"/>
    <col min="7171" max="7171" width="11.140625" style="2" customWidth="1"/>
    <col min="7172" max="7172" width="10.140625" style="2" customWidth="1"/>
    <col min="7173" max="7173" width="3.140625" style="2" customWidth="1"/>
    <col min="7174" max="7174" width="12.28515625" style="2" customWidth="1"/>
    <col min="7175" max="7175" width="3.42578125" style="2" customWidth="1"/>
    <col min="7176" max="7176" width="1.42578125" style="2" customWidth="1"/>
    <col min="7177" max="7177" width="20" style="2" customWidth="1"/>
    <col min="7178" max="7178" width="2.140625" style="2" customWidth="1"/>
    <col min="7179" max="7179" width="13.7109375" style="2" bestFit="1" customWidth="1"/>
    <col min="7180" max="7180" width="2.28515625" style="2" customWidth="1"/>
    <col min="7181" max="7181" width="11.7109375" style="2" customWidth="1"/>
    <col min="7182" max="7182" width="3.140625" style="2" customWidth="1"/>
    <col min="7183" max="7183" width="0.42578125" style="2" customWidth="1"/>
    <col min="7184" max="7424" width="8.85546875" style="2"/>
    <col min="7425" max="7425" width="3.140625" style="2" customWidth="1"/>
    <col min="7426" max="7426" width="8.85546875" style="2"/>
    <col min="7427" max="7427" width="11.140625" style="2" customWidth="1"/>
    <col min="7428" max="7428" width="10.140625" style="2" customWidth="1"/>
    <col min="7429" max="7429" width="3.140625" style="2" customWidth="1"/>
    <col min="7430" max="7430" width="12.28515625" style="2" customWidth="1"/>
    <col min="7431" max="7431" width="3.42578125" style="2" customWidth="1"/>
    <col min="7432" max="7432" width="1.42578125" style="2" customWidth="1"/>
    <col min="7433" max="7433" width="20" style="2" customWidth="1"/>
    <col min="7434" max="7434" width="2.140625" style="2" customWidth="1"/>
    <col min="7435" max="7435" width="13.7109375" style="2" bestFit="1" customWidth="1"/>
    <col min="7436" max="7436" width="2.28515625" style="2" customWidth="1"/>
    <col min="7437" max="7437" width="11.7109375" style="2" customWidth="1"/>
    <col min="7438" max="7438" width="3.140625" style="2" customWidth="1"/>
    <col min="7439" max="7439" width="0.42578125" style="2" customWidth="1"/>
    <col min="7440" max="7680" width="8.85546875" style="2"/>
    <col min="7681" max="7681" width="3.140625" style="2" customWidth="1"/>
    <col min="7682" max="7682" width="8.85546875" style="2"/>
    <col min="7683" max="7683" width="11.140625" style="2" customWidth="1"/>
    <col min="7684" max="7684" width="10.140625" style="2" customWidth="1"/>
    <col min="7685" max="7685" width="3.140625" style="2" customWidth="1"/>
    <col min="7686" max="7686" width="12.28515625" style="2" customWidth="1"/>
    <col min="7687" max="7687" width="3.42578125" style="2" customWidth="1"/>
    <col min="7688" max="7688" width="1.42578125" style="2" customWidth="1"/>
    <col min="7689" max="7689" width="20" style="2" customWidth="1"/>
    <col min="7690" max="7690" width="2.140625" style="2" customWidth="1"/>
    <col min="7691" max="7691" width="13.7109375" style="2" bestFit="1" customWidth="1"/>
    <col min="7692" max="7692" width="2.28515625" style="2" customWidth="1"/>
    <col min="7693" max="7693" width="11.7109375" style="2" customWidth="1"/>
    <col min="7694" max="7694" width="3.140625" style="2" customWidth="1"/>
    <col min="7695" max="7695" width="0.42578125" style="2" customWidth="1"/>
    <col min="7696" max="7936" width="8.85546875" style="2"/>
    <col min="7937" max="7937" width="3.140625" style="2" customWidth="1"/>
    <col min="7938" max="7938" width="8.85546875" style="2"/>
    <col min="7939" max="7939" width="11.140625" style="2" customWidth="1"/>
    <col min="7940" max="7940" width="10.140625" style="2" customWidth="1"/>
    <col min="7941" max="7941" width="3.140625" style="2" customWidth="1"/>
    <col min="7942" max="7942" width="12.28515625" style="2" customWidth="1"/>
    <col min="7943" max="7943" width="3.42578125" style="2" customWidth="1"/>
    <col min="7944" max="7944" width="1.42578125" style="2" customWidth="1"/>
    <col min="7945" max="7945" width="20" style="2" customWidth="1"/>
    <col min="7946" max="7946" width="2.140625" style="2" customWidth="1"/>
    <col min="7947" max="7947" width="13.7109375" style="2" bestFit="1" customWidth="1"/>
    <col min="7948" max="7948" width="2.28515625" style="2" customWidth="1"/>
    <col min="7949" max="7949" width="11.7109375" style="2" customWidth="1"/>
    <col min="7950" max="7950" width="3.140625" style="2" customWidth="1"/>
    <col min="7951" max="7951" width="0.42578125" style="2" customWidth="1"/>
    <col min="7952" max="8192" width="8.85546875" style="2"/>
    <col min="8193" max="8193" width="3.140625" style="2" customWidth="1"/>
    <col min="8194" max="8194" width="8.85546875" style="2"/>
    <col min="8195" max="8195" width="11.140625" style="2" customWidth="1"/>
    <col min="8196" max="8196" width="10.140625" style="2" customWidth="1"/>
    <col min="8197" max="8197" width="3.140625" style="2" customWidth="1"/>
    <col min="8198" max="8198" width="12.28515625" style="2" customWidth="1"/>
    <col min="8199" max="8199" width="3.42578125" style="2" customWidth="1"/>
    <col min="8200" max="8200" width="1.42578125" style="2" customWidth="1"/>
    <col min="8201" max="8201" width="20" style="2" customWidth="1"/>
    <col min="8202" max="8202" width="2.140625" style="2" customWidth="1"/>
    <col min="8203" max="8203" width="13.7109375" style="2" bestFit="1" customWidth="1"/>
    <col min="8204" max="8204" width="2.28515625" style="2" customWidth="1"/>
    <col min="8205" max="8205" width="11.7109375" style="2" customWidth="1"/>
    <col min="8206" max="8206" width="3.140625" style="2" customWidth="1"/>
    <col min="8207" max="8207" width="0.42578125" style="2" customWidth="1"/>
    <col min="8208" max="8448" width="8.85546875" style="2"/>
    <col min="8449" max="8449" width="3.140625" style="2" customWidth="1"/>
    <col min="8450" max="8450" width="8.85546875" style="2"/>
    <col min="8451" max="8451" width="11.140625" style="2" customWidth="1"/>
    <col min="8452" max="8452" width="10.140625" style="2" customWidth="1"/>
    <col min="8453" max="8453" width="3.140625" style="2" customWidth="1"/>
    <col min="8454" max="8454" width="12.28515625" style="2" customWidth="1"/>
    <col min="8455" max="8455" width="3.42578125" style="2" customWidth="1"/>
    <col min="8456" max="8456" width="1.42578125" style="2" customWidth="1"/>
    <col min="8457" max="8457" width="20" style="2" customWidth="1"/>
    <col min="8458" max="8458" width="2.140625" style="2" customWidth="1"/>
    <col min="8459" max="8459" width="13.7109375" style="2" bestFit="1" customWidth="1"/>
    <col min="8460" max="8460" width="2.28515625" style="2" customWidth="1"/>
    <col min="8461" max="8461" width="11.7109375" style="2" customWidth="1"/>
    <col min="8462" max="8462" width="3.140625" style="2" customWidth="1"/>
    <col min="8463" max="8463" width="0.42578125" style="2" customWidth="1"/>
    <col min="8464" max="8704" width="8.85546875" style="2"/>
    <col min="8705" max="8705" width="3.140625" style="2" customWidth="1"/>
    <col min="8706" max="8706" width="8.85546875" style="2"/>
    <col min="8707" max="8707" width="11.140625" style="2" customWidth="1"/>
    <col min="8708" max="8708" width="10.140625" style="2" customWidth="1"/>
    <col min="8709" max="8709" width="3.140625" style="2" customWidth="1"/>
    <col min="8710" max="8710" width="12.28515625" style="2" customWidth="1"/>
    <col min="8711" max="8711" width="3.42578125" style="2" customWidth="1"/>
    <col min="8712" max="8712" width="1.42578125" style="2" customWidth="1"/>
    <col min="8713" max="8713" width="20" style="2" customWidth="1"/>
    <col min="8714" max="8714" width="2.140625" style="2" customWidth="1"/>
    <col min="8715" max="8715" width="13.7109375" style="2" bestFit="1" customWidth="1"/>
    <col min="8716" max="8716" width="2.28515625" style="2" customWidth="1"/>
    <col min="8717" max="8717" width="11.7109375" style="2" customWidth="1"/>
    <col min="8718" max="8718" width="3.140625" style="2" customWidth="1"/>
    <col min="8719" max="8719" width="0.42578125" style="2" customWidth="1"/>
    <col min="8720" max="8960" width="8.85546875" style="2"/>
    <col min="8961" max="8961" width="3.140625" style="2" customWidth="1"/>
    <col min="8962" max="8962" width="8.85546875" style="2"/>
    <col min="8963" max="8963" width="11.140625" style="2" customWidth="1"/>
    <col min="8964" max="8964" width="10.140625" style="2" customWidth="1"/>
    <col min="8965" max="8965" width="3.140625" style="2" customWidth="1"/>
    <col min="8966" max="8966" width="12.28515625" style="2" customWidth="1"/>
    <col min="8967" max="8967" width="3.42578125" style="2" customWidth="1"/>
    <col min="8968" max="8968" width="1.42578125" style="2" customWidth="1"/>
    <col min="8969" max="8969" width="20" style="2" customWidth="1"/>
    <col min="8970" max="8970" width="2.140625" style="2" customWidth="1"/>
    <col min="8971" max="8971" width="13.7109375" style="2" bestFit="1" customWidth="1"/>
    <col min="8972" max="8972" width="2.28515625" style="2" customWidth="1"/>
    <col min="8973" max="8973" width="11.7109375" style="2" customWidth="1"/>
    <col min="8974" max="8974" width="3.140625" style="2" customWidth="1"/>
    <col min="8975" max="8975" width="0.42578125" style="2" customWidth="1"/>
    <col min="8976" max="9216" width="8.85546875" style="2"/>
    <col min="9217" max="9217" width="3.140625" style="2" customWidth="1"/>
    <col min="9218" max="9218" width="8.85546875" style="2"/>
    <col min="9219" max="9219" width="11.140625" style="2" customWidth="1"/>
    <col min="9220" max="9220" width="10.140625" style="2" customWidth="1"/>
    <col min="9221" max="9221" width="3.140625" style="2" customWidth="1"/>
    <col min="9222" max="9222" width="12.28515625" style="2" customWidth="1"/>
    <col min="9223" max="9223" width="3.42578125" style="2" customWidth="1"/>
    <col min="9224" max="9224" width="1.42578125" style="2" customWidth="1"/>
    <col min="9225" max="9225" width="20" style="2" customWidth="1"/>
    <col min="9226" max="9226" width="2.140625" style="2" customWidth="1"/>
    <col min="9227" max="9227" width="13.7109375" style="2" bestFit="1" customWidth="1"/>
    <col min="9228" max="9228" width="2.28515625" style="2" customWidth="1"/>
    <col min="9229" max="9229" width="11.7109375" style="2" customWidth="1"/>
    <col min="9230" max="9230" width="3.140625" style="2" customWidth="1"/>
    <col min="9231" max="9231" width="0.42578125" style="2" customWidth="1"/>
    <col min="9232" max="9472" width="8.85546875" style="2"/>
    <col min="9473" max="9473" width="3.140625" style="2" customWidth="1"/>
    <col min="9474" max="9474" width="8.85546875" style="2"/>
    <col min="9475" max="9475" width="11.140625" style="2" customWidth="1"/>
    <col min="9476" max="9476" width="10.140625" style="2" customWidth="1"/>
    <col min="9477" max="9477" width="3.140625" style="2" customWidth="1"/>
    <col min="9478" max="9478" width="12.28515625" style="2" customWidth="1"/>
    <col min="9479" max="9479" width="3.42578125" style="2" customWidth="1"/>
    <col min="9480" max="9480" width="1.42578125" style="2" customWidth="1"/>
    <col min="9481" max="9481" width="20" style="2" customWidth="1"/>
    <col min="9482" max="9482" width="2.140625" style="2" customWidth="1"/>
    <col min="9483" max="9483" width="13.7109375" style="2" bestFit="1" customWidth="1"/>
    <col min="9484" max="9484" width="2.28515625" style="2" customWidth="1"/>
    <col min="9485" max="9485" width="11.7109375" style="2" customWidth="1"/>
    <col min="9486" max="9486" width="3.140625" style="2" customWidth="1"/>
    <col min="9487" max="9487" width="0.42578125" style="2" customWidth="1"/>
    <col min="9488" max="9728" width="8.85546875" style="2"/>
    <col min="9729" max="9729" width="3.140625" style="2" customWidth="1"/>
    <col min="9730" max="9730" width="8.85546875" style="2"/>
    <col min="9731" max="9731" width="11.140625" style="2" customWidth="1"/>
    <col min="9732" max="9732" width="10.140625" style="2" customWidth="1"/>
    <col min="9733" max="9733" width="3.140625" style="2" customWidth="1"/>
    <col min="9734" max="9734" width="12.28515625" style="2" customWidth="1"/>
    <col min="9735" max="9735" width="3.42578125" style="2" customWidth="1"/>
    <col min="9736" max="9736" width="1.42578125" style="2" customWidth="1"/>
    <col min="9737" max="9737" width="20" style="2" customWidth="1"/>
    <col min="9738" max="9738" width="2.140625" style="2" customWidth="1"/>
    <col min="9739" max="9739" width="13.7109375" style="2" bestFit="1" customWidth="1"/>
    <col min="9740" max="9740" width="2.28515625" style="2" customWidth="1"/>
    <col min="9741" max="9741" width="11.7109375" style="2" customWidth="1"/>
    <col min="9742" max="9742" width="3.140625" style="2" customWidth="1"/>
    <col min="9743" max="9743" width="0.42578125" style="2" customWidth="1"/>
    <col min="9744" max="9984" width="8.85546875" style="2"/>
    <col min="9985" max="9985" width="3.140625" style="2" customWidth="1"/>
    <col min="9986" max="9986" width="8.85546875" style="2"/>
    <col min="9987" max="9987" width="11.140625" style="2" customWidth="1"/>
    <col min="9988" max="9988" width="10.140625" style="2" customWidth="1"/>
    <col min="9989" max="9989" width="3.140625" style="2" customWidth="1"/>
    <col min="9990" max="9990" width="12.28515625" style="2" customWidth="1"/>
    <col min="9991" max="9991" width="3.42578125" style="2" customWidth="1"/>
    <col min="9992" max="9992" width="1.42578125" style="2" customWidth="1"/>
    <col min="9993" max="9993" width="20" style="2" customWidth="1"/>
    <col min="9994" max="9994" width="2.140625" style="2" customWidth="1"/>
    <col min="9995" max="9995" width="13.7109375" style="2" bestFit="1" customWidth="1"/>
    <col min="9996" max="9996" width="2.28515625" style="2" customWidth="1"/>
    <col min="9997" max="9997" width="11.7109375" style="2" customWidth="1"/>
    <col min="9998" max="9998" width="3.140625" style="2" customWidth="1"/>
    <col min="9999" max="9999" width="0.42578125" style="2" customWidth="1"/>
    <col min="10000" max="10240" width="8.85546875" style="2"/>
    <col min="10241" max="10241" width="3.140625" style="2" customWidth="1"/>
    <col min="10242" max="10242" width="8.85546875" style="2"/>
    <col min="10243" max="10243" width="11.140625" style="2" customWidth="1"/>
    <col min="10244" max="10244" width="10.140625" style="2" customWidth="1"/>
    <col min="10245" max="10245" width="3.140625" style="2" customWidth="1"/>
    <col min="10246" max="10246" width="12.28515625" style="2" customWidth="1"/>
    <col min="10247" max="10247" width="3.42578125" style="2" customWidth="1"/>
    <col min="10248" max="10248" width="1.42578125" style="2" customWidth="1"/>
    <col min="10249" max="10249" width="20" style="2" customWidth="1"/>
    <col min="10250" max="10250" width="2.140625" style="2" customWidth="1"/>
    <col min="10251" max="10251" width="13.7109375" style="2" bestFit="1" customWidth="1"/>
    <col min="10252" max="10252" width="2.28515625" style="2" customWidth="1"/>
    <col min="10253" max="10253" width="11.7109375" style="2" customWidth="1"/>
    <col min="10254" max="10254" width="3.140625" style="2" customWidth="1"/>
    <col min="10255" max="10255" width="0.42578125" style="2" customWidth="1"/>
    <col min="10256" max="10496" width="8.85546875" style="2"/>
    <col min="10497" max="10497" width="3.140625" style="2" customWidth="1"/>
    <col min="10498" max="10498" width="8.85546875" style="2"/>
    <col min="10499" max="10499" width="11.140625" style="2" customWidth="1"/>
    <col min="10500" max="10500" width="10.140625" style="2" customWidth="1"/>
    <col min="10501" max="10501" width="3.140625" style="2" customWidth="1"/>
    <col min="10502" max="10502" width="12.28515625" style="2" customWidth="1"/>
    <col min="10503" max="10503" width="3.42578125" style="2" customWidth="1"/>
    <col min="10504" max="10504" width="1.42578125" style="2" customWidth="1"/>
    <col min="10505" max="10505" width="20" style="2" customWidth="1"/>
    <col min="10506" max="10506" width="2.140625" style="2" customWidth="1"/>
    <col min="10507" max="10507" width="13.7109375" style="2" bestFit="1" customWidth="1"/>
    <col min="10508" max="10508" width="2.28515625" style="2" customWidth="1"/>
    <col min="10509" max="10509" width="11.7109375" style="2" customWidth="1"/>
    <col min="10510" max="10510" width="3.140625" style="2" customWidth="1"/>
    <col min="10511" max="10511" width="0.42578125" style="2" customWidth="1"/>
    <col min="10512" max="10752" width="8.85546875" style="2"/>
    <col min="10753" max="10753" width="3.140625" style="2" customWidth="1"/>
    <col min="10754" max="10754" width="8.85546875" style="2"/>
    <col min="10755" max="10755" width="11.140625" style="2" customWidth="1"/>
    <col min="10756" max="10756" width="10.140625" style="2" customWidth="1"/>
    <col min="10757" max="10757" width="3.140625" style="2" customWidth="1"/>
    <col min="10758" max="10758" width="12.28515625" style="2" customWidth="1"/>
    <col min="10759" max="10759" width="3.42578125" style="2" customWidth="1"/>
    <col min="10760" max="10760" width="1.42578125" style="2" customWidth="1"/>
    <col min="10761" max="10761" width="20" style="2" customWidth="1"/>
    <col min="10762" max="10762" width="2.140625" style="2" customWidth="1"/>
    <col min="10763" max="10763" width="13.7109375" style="2" bestFit="1" customWidth="1"/>
    <col min="10764" max="10764" width="2.28515625" style="2" customWidth="1"/>
    <col min="10765" max="10765" width="11.7109375" style="2" customWidth="1"/>
    <col min="10766" max="10766" width="3.140625" style="2" customWidth="1"/>
    <col min="10767" max="10767" width="0.42578125" style="2" customWidth="1"/>
    <col min="10768" max="11008" width="8.85546875" style="2"/>
    <col min="11009" max="11009" width="3.140625" style="2" customWidth="1"/>
    <col min="11010" max="11010" width="8.85546875" style="2"/>
    <col min="11011" max="11011" width="11.140625" style="2" customWidth="1"/>
    <col min="11012" max="11012" width="10.140625" style="2" customWidth="1"/>
    <col min="11013" max="11013" width="3.140625" style="2" customWidth="1"/>
    <col min="11014" max="11014" width="12.28515625" style="2" customWidth="1"/>
    <col min="11015" max="11015" width="3.42578125" style="2" customWidth="1"/>
    <col min="11016" max="11016" width="1.42578125" style="2" customWidth="1"/>
    <col min="11017" max="11017" width="20" style="2" customWidth="1"/>
    <col min="11018" max="11018" width="2.140625" style="2" customWidth="1"/>
    <col min="11019" max="11019" width="13.7109375" style="2" bestFit="1" customWidth="1"/>
    <col min="11020" max="11020" width="2.28515625" style="2" customWidth="1"/>
    <col min="11021" max="11021" width="11.7109375" style="2" customWidth="1"/>
    <col min="11022" max="11022" width="3.140625" style="2" customWidth="1"/>
    <col min="11023" max="11023" width="0.42578125" style="2" customWidth="1"/>
    <col min="11024" max="11264" width="8.85546875" style="2"/>
    <col min="11265" max="11265" width="3.140625" style="2" customWidth="1"/>
    <col min="11266" max="11266" width="8.85546875" style="2"/>
    <col min="11267" max="11267" width="11.140625" style="2" customWidth="1"/>
    <col min="11268" max="11268" width="10.140625" style="2" customWidth="1"/>
    <col min="11269" max="11269" width="3.140625" style="2" customWidth="1"/>
    <col min="11270" max="11270" width="12.28515625" style="2" customWidth="1"/>
    <col min="11271" max="11271" width="3.42578125" style="2" customWidth="1"/>
    <col min="11272" max="11272" width="1.42578125" style="2" customWidth="1"/>
    <col min="11273" max="11273" width="20" style="2" customWidth="1"/>
    <col min="11274" max="11274" width="2.140625" style="2" customWidth="1"/>
    <col min="11275" max="11275" width="13.7109375" style="2" bestFit="1" customWidth="1"/>
    <col min="11276" max="11276" width="2.28515625" style="2" customWidth="1"/>
    <col min="11277" max="11277" width="11.7109375" style="2" customWidth="1"/>
    <col min="11278" max="11278" width="3.140625" style="2" customWidth="1"/>
    <col min="11279" max="11279" width="0.42578125" style="2" customWidth="1"/>
    <col min="11280" max="11520" width="8.85546875" style="2"/>
    <col min="11521" max="11521" width="3.140625" style="2" customWidth="1"/>
    <col min="11522" max="11522" width="8.85546875" style="2"/>
    <col min="11523" max="11523" width="11.140625" style="2" customWidth="1"/>
    <col min="11524" max="11524" width="10.140625" style="2" customWidth="1"/>
    <col min="11525" max="11525" width="3.140625" style="2" customWidth="1"/>
    <col min="11526" max="11526" width="12.28515625" style="2" customWidth="1"/>
    <col min="11527" max="11527" width="3.42578125" style="2" customWidth="1"/>
    <col min="11528" max="11528" width="1.42578125" style="2" customWidth="1"/>
    <col min="11529" max="11529" width="20" style="2" customWidth="1"/>
    <col min="11530" max="11530" width="2.140625" style="2" customWidth="1"/>
    <col min="11531" max="11531" width="13.7109375" style="2" bestFit="1" customWidth="1"/>
    <col min="11532" max="11532" width="2.28515625" style="2" customWidth="1"/>
    <col min="11533" max="11533" width="11.7109375" style="2" customWidth="1"/>
    <col min="11534" max="11534" width="3.140625" style="2" customWidth="1"/>
    <col min="11535" max="11535" width="0.42578125" style="2" customWidth="1"/>
    <col min="11536" max="11776" width="8.85546875" style="2"/>
    <col min="11777" max="11777" width="3.140625" style="2" customWidth="1"/>
    <col min="11778" max="11778" width="8.85546875" style="2"/>
    <col min="11779" max="11779" width="11.140625" style="2" customWidth="1"/>
    <col min="11780" max="11780" width="10.140625" style="2" customWidth="1"/>
    <col min="11781" max="11781" width="3.140625" style="2" customWidth="1"/>
    <col min="11782" max="11782" width="12.28515625" style="2" customWidth="1"/>
    <col min="11783" max="11783" width="3.42578125" style="2" customWidth="1"/>
    <col min="11784" max="11784" width="1.42578125" style="2" customWidth="1"/>
    <col min="11785" max="11785" width="20" style="2" customWidth="1"/>
    <col min="11786" max="11786" width="2.140625" style="2" customWidth="1"/>
    <col min="11787" max="11787" width="13.7109375" style="2" bestFit="1" customWidth="1"/>
    <col min="11788" max="11788" width="2.28515625" style="2" customWidth="1"/>
    <col min="11789" max="11789" width="11.7109375" style="2" customWidth="1"/>
    <col min="11790" max="11790" width="3.140625" style="2" customWidth="1"/>
    <col min="11791" max="11791" width="0.42578125" style="2" customWidth="1"/>
    <col min="11792" max="12032" width="8.85546875" style="2"/>
    <col min="12033" max="12033" width="3.140625" style="2" customWidth="1"/>
    <col min="12034" max="12034" width="8.85546875" style="2"/>
    <col min="12035" max="12035" width="11.140625" style="2" customWidth="1"/>
    <col min="12036" max="12036" width="10.140625" style="2" customWidth="1"/>
    <col min="12037" max="12037" width="3.140625" style="2" customWidth="1"/>
    <col min="12038" max="12038" width="12.28515625" style="2" customWidth="1"/>
    <col min="12039" max="12039" width="3.42578125" style="2" customWidth="1"/>
    <col min="12040" max="12040" width="1.42578125" style="2" customWidth="1"/>
    <col min="12041" max="12041" width="20" style="2" customWidth="1"/>
    <col min="12042" max="12042" width="2.140625" style="2" customWidth="1"/>
    <col min="12043" max="12043" width="13.7109375" style="2" bestFit="1" customWidth="1"/>
    <col min="12044" max="12044" width="2.28515625" style="2" customWidth="1"/>
    <col min="12045" max="12045" width="11.7109375" style="2" customWidth="1"/>
    <col min="12046" max="12046" width="3.140625" style="2" customWidth="1"/>
    <col min="12047" max="12047" width="0.42578125" style="2" customWidth="1"/>
    <col min="12048" max="12288" width="8.85546875" style="2"/>
    <col min="12289" max="12289" width="3.140625" style="2" customWidth="1"/>
    <col min="12290" max="12290" width="8.85546875" style="2"/>
    <col min="12291" max="12291" width="11.140625" style="2" customWidth="1"/>
    <col min="12292" max="12292" width="10.140625" style="2" customWidth="1"/>
    <col min="12293" max="12293" width="3.140625" style="2" customWidth="1"/>
    <col min="12294" max="12294" width="12.28515625" style="2" customWidth="1"/>
    <col min="12295" max="12295" width="3.42578125" style="2" customWidth="1"/>
    <col min="12296" max="12296" width="1.42578125" style="2" customWidth="1"/>
    <col min="12297" max="12297" width="20" style="2" customWidth="1"/>
    <col min="12298" max="12298" width="2.140625" style="2" customWidth="1"/>
    <col min="12299" max="12299" width="13.7109375" style="2" bestFit="1" customWidth="1"/>
    <col min="12300" max="12300" width="2.28515625" style="2" customWidth="1"/>
    <col min="12301" max="12301" width="11.7109375" style="2" customWidth="1"/>
    <col min="12302" max="12302" width="3.140625" style="2" customWidth="1"/>
    <col min="12303" max="12303" width="0.42578125" style="2" customWidth="1"/>
    <col min="12304" max="12544" width="8.85546875" style="2"/>
    <col min="12545" max="12545" width="3.140625" style="2" customWidth="1"/>
    <col min="12546" max="12546" width="8.85546875" style="2"/>
    <col min="12547" max="12547" width="11.140625" style="2" customWidth="1"/>
    <col min="12548" max="12548" width="10.140625" style="2" customWidth="1"/>
    <col min="12549" max="12549" width="3.140625" style="2" customWidth="1"/>
    <col min="12550" max="12550" width="12.28515625" style="2" customWidth="1"/>
    <col min="12551" max="12551" width="3.42578125" style="2" customWidth="1"/>
    <col min="12552" max="12552" width="1.42578125" style="2" customWidth="1"/>
    <col min="12553" max="12553" width="20" style="2" customWidth="1"/>
    <col min="12554" max="12554" width="2.140625" style="2" customWidth="1"/>
    <col min="12555" max="12555" width="13.7109375" style="2" bestFit="1" customWidth="1"/>
    <col min="12556" max="12556" width="2.28515625" style="2" customWidth="1"/>
    <col min="12557" max="12557" width="11.7109375" style="2" customWidth="1"/>
    <col min="12558" max="12558" width="3.140625" style="2" customWidth="1"/>
    <col min="12559" max="12559" width="0.42578125" style="2" customWidth="1"/>
    <col min="12560" max="12800" width="8.85546875" style="2"/>
    <col min="12801" max="12801" width="3.140625" style="2" customWidth="1"/>
    <col min="12802" max="12802" width="8.85546875" style="2"/>
    <col min="12803" max="12803" width="11.140625" style="2" customWidth="1"/>
    <col min="12804" max="12804" width="10.140625" style="2" customWidth="1"/>
    <col min="12805" max="12805" width="3.140625" style="2" customWidth="1"/>
    <col min="12806" max="12806" width="12.28515625" style="2" customWidth="1"/>
    <col min="12807" max="12807" width="3.42578125" style="2" customWidth="1"/>
    <col min="12808" max="12808" width="1.42578125" style="2" customWidth="1"/>
    <col min="12809" max="12809" width="20" style="2" customWidth="1"/>
    <col min="12810" max="12810" width="2.140625" style="2" customWidth="1"/>
    <col min="12811" max="12811" width="13.7109375" style="2" bestFit="1" customWidth="1"/>
    <col min="12812" max="12812" width="2.28515625" style="2" customWidth="1"/>
    <col min="12813" max="12813" width="11.7109375" style="2" customWidth="1"/>
    <col min="12814" max="12814" width="3.140625" style="2" customWidth="1"/>
    <col min="12815" max="12815" width="0.42578125" style="2" customWidth="1"/>
    <col min="12816" max="13056" width="8.85546875" style="2"/>
    <col min="13057" max="13057" width="3.140625" style="2" customWidth="1"/>
    <col min="13058" max="13058" width="8.85546875" style="2"/>
    <col min="13059" max="13059" width="11.140625" style="2" customWidth="1"/>
    <col min="13060" max="13060" width="10.140625" style="2" customWidth="1"/>
    <col min="13061" max="13061" width="3.140625" style="2" customWidth="1"/>
    <col min="13062" max="13062" width="12.28515625" style="2" customWidth="1"/>
    <col min="13063" max="13063" width="3.42578125" style="2" customWidth="1"/>
    <col min="13064" max="13064" width="1.42578125" style="2" customWidth="1"/>
    <col min="13065" max="13065" width="20" style="2" customWidth="1"/>
    <col min="13066" max="13066" width="2.140625" style="2" customWidth="1"/>
    <col min="13067" max="13067" width="13.7109375" style="2" bestFit="1" customWidth="1"/>
    <col min="13068" max="13068" width="2.28515625" style="2" customWidth="1"/>
    <col min="13069" max="13069" width="11.7109375" style="2" customWidth="1"/>
    <col min="13070" max="13070" width="3.140625" style="2" customWidth="1"/>
    <col min="13071" max="13071" width="0.42578125" style="2" customWidth="1"/>
    <col min="13072" max="13312" width="8.85546875" style="2"/>
    <col min="13313" max="13313" width="3.140625" style="2" customWidth="1"/>
    <col min="13314" max="13314" width="8.85546875" style="2"/>
    <col min="13315" max="13315" width="11.140625" style="2" customWidth="1"/>
    <col min="13316" max="13316" width="10.140625" style="2" customWidth="1"/>
    <col min="13317" max="13317" width="3.140625" style="2" customWidth="1"/>
    <col min="13318" max="13318" width="12.28515625" style="2" customWidth="1"/>
    <col min="13319" max="13319" width="3.42578125" style="2" customWidth="1"/>
    <col min="13320" max="13320" width="1.42578125" style="2" customWidth="1"/>
    <col min="13321" max="13321" width="20" style="2" customWidth="1"/>
    <col min="13322" max="13322" width="2.140625" style="2" customWidth="1"/>
    <col min="13323" max="13323" width="13.7109375" style="2" bestFit="1" customWidth="1"/>
    <col min="13324" max="13324" width="2.28515625" style="2" customWidth="1"/>
    <col min="13325" max="13325" width="11.7109375" style="2" customWidth="1"/>
    <col min="13326" max="13326" width="3.140625" style="2" customWidth="1"/>
    <col min="13327" max="13327" width="0.42578125" style="2" customWidth="1"/>
    <col min="13328" max="13568" width="8.85546875" style="2"/>
    <col min="13569" max="13569" width="3.140625" style="2" customWidth="1"/>
    <col min="13570" max="13570" width="8.85546875" style="2"/>
    <col min="13571" max="13571" width="11.140625" style="2" customWidth="1"/>
    <col min="13572" max="13572" width="10.140625" style="2" customWidth="1"/>
    <col min="13573" max="13573" width="3.140625" style="2" customWidth="1"/>
    <col min="13574" max="13574" width="12.28515625" style="2" customWidth="1"/>
    <col min="13575" max="13575" width="3.42578125" style="2" customWidth="1"/>
    <col min="13576" max="13576" width="1.42578125" style="2" customWidth="1"/>
    <col min="13577" max="13577" width="20" style="2" customWidth="1"/>
    <col min="13578" max="13578" width="2.140625" style="2" customWidth="1"/>
    <col min="13579" max="13579" width="13.7109375" style="2" bestFit="1" customWidth="1"/>
    <col min="13580" max="13580" width="2.28515625" style="2" customWidth="1"/>
    <col min="13581" max="13581" width="11.7109375" style="2" customWidth="1"/>
    <col min="13582" max="13582" width="3.140625" style="2" customWidth="1"/>
    <col min="13583" max="13583" width="0.42578125" style="2" customWidth="1"/>
    <col min="13584" max="13824" width="8.85546875" style="2"/>
    <col min="13825" max="13825" width="3.140625" style="2" customWidth="1"/>
    <col min="13826" max="13826" width="8.85546875" style="2"/>
    <col min="13827" max="13827" width="11.140625" style="2" customWidth="1"/>
    <col min="13828" max="13828" width="10.140625" style="2" customWidth="1"/>
    <col min="13829" max="13829" width="3.140625" style="2" customWidth="1"/>
    <col min="13830" max="13830" width="12.28515625" style="2" customWidth="1"/>
    <col min="13831" max="13831" width="3.42578125" style="2" customWidth="1"/>
    <col min="13832" max="13832" width="1.42578125" style="2" customWidth="1"/>
    <col min="13833" max="13833" width="20" style="2" customWidth="1"/>
    <col min="13834" max="13834" width="2.140625" style="2" customWidth="1"/>
    <col min="13835" max="13835" width="13.7109375" style="2" bestFit="1" customWidth="1"/>
    <col min="13836" max="13836" width="2.28515625" style="2" customWidth="1"/>
    <col min="13837" max="13837" width="11.7109375" style="2" customWidth="1"/>
    <col min="13838" max="13838" width="3.140625" style="2" customWidth="1"/>
    <col min="13839" max="13839" width="0.42578125" style="2" customWidth="1"/>
    <col min="13840" max="14080" width="8.85546875" style="2"/>
    <col min="14081" max="14081" width="3.140625" style="2" customWidth="1"/>
    <col min="14082" max="14082" width="8.85546875" style="2"/>
    <col min="14083" max="14083" width="11.140625" style="2" customWidth="1"/>
    <col min="14084" max="14084" width="10.140625" style="2" customWidth="1"/>
    <col min="14085" max="14085" width="3.140625" style="2" customWidth="1"/>
    <col min="14086" max="14086" width="12.28515625" style="2" customWidth="1"/>
    <col min="14087" max="14087" width="3.42578125" style="2" customWidth="1"/>
    <col min="14088" max="14088" width="1.42578125" style="2" customWidth="1"/>
    <col min="14089" max="14089" width="20" style="2" customWidth="1"/>
    <col min="14090" max="14090" width="2.140625" style="2" customWidth="1"/>
    <col min="14091" max="14091" width="13.7109375" style="2" bestFit="1" customWidth="1"/>
    <col min="14092" max="14092" width="2.28515625" style="2" customWidth="1"/>
    <col min="14093" max="14093" width="11.7109375" style="2" customWidth="1"/>
    <col min="14094" max="14094" width="3.140625" style="2" customWidth="1"/>
    <col min="14095" max="14095" width="0.42578125" style="2" customWidth="1"/>
    <col min="14096" max="14336" width="8.85546875" style="2"/>
    <col min="14337" max="14337" width="3.140625" style="2" customWidth="1"/>
    <col min="14338" max="14338" width="8.85546875" style="2"/>
    <col min="14339" max="14339" width="11.140625" style="2" customWidth="1"/>
    <col min="14340" max="14340" width="10.140625" style="2" customWidth="1"/>
    <col min="14341" max="14341" width="3.140625" style="2" customWidth="1"/>
    <col min="14342" max="14342" width="12.28515625" style="2" customWidth="1"/>
    <col min="14343" max="14343" width="3.42578125" style="2" customWidth="1"/>
    <col min="14344" max="14344" width="1.42578125" style="2" customWidth="1"/>
    <col min="14345" max="14345" width="20" style="2" customWidth="1"/>
    <col min="14346" max="14346" width="2.140625" style="2" customWidth="1"/>
    <col min="14347" max="14347" width="13.7109375" style="2" bestFit="1" customWidth="1"/>
    <col min="14348" max="14348" width="2.28515625" style="2" customWidth="1"/>
    <col min="14349" max="14349" width="11.7109375" style="2" customWidth="1"/>
    <col min="14350" max="14350" width="3.140625" style="2" customWidth="1"/>
    <col min="14351" max="14351" width="0.42578125" style="2" customWidth="1"/>
    <col min="14352" max="14592" width="8.85546875" style="2"/>
    <col min="14593" max="14593" width="3.140625" style="2" customWidth="1"/>
    <col min="14594" max="14594" width="8.85546875" style="2"/>
    <col min="14595" max="14595" width="11.140625" style="2" customWidth="1"/>
    <col min="14596" max="14596" width="10.140625" style="2" customWidth="1"/>
    <col min="14597" max="14597" width="3.140625" style="2" customWidth="1"/>
    <col min="14598" max="14598" width="12.28515625" style="2" customWidth="1"/>
    <col min="14599" max="14599" width="3.42578125" style="2" customWidth="1"/>
    <col min="14600" max="14600" width="1.42578125" style="2" customWidth="1"/>
    <col min="14601" max="14601" width="20" style="2" customWidth="1"/>
    <col min="14602" max="14602" width="2.140625" style="2" customWidth="1"/>
    <col min="14603" max="14603" width="13.7109375" style="2" bestFit="1" customWidth="1"/>
    <col min="14604" max="14604" width="2.28515625" style="2" customWidth="1"/>
    <col min="14605" max="14605" width="11.7109375" style="2" customWidth="1"/>
    <col min="14606" max="14606" width="3.140625" style="2" customWidth="1"/>
    <col min="14607" max="14607" width="0.42578125" style="2" customWidth="1"/>
    <col min="14608" max="14848" width="8.85546875" style="2"/>
    <col min="14849" max="14849" width="3.140625" style="2" customWidth="1"/>
    <col min="14850" max="14850" width="8.85546875" style="2"/>
    <col min="14851" max="14851" width="11.140625" style="2" customWidth="1"/>
    <col min="14852" max="14852" width="10.140625" style="2" customWidth="1"/>
    <col min="14853" max="14853" width="3.140625" style="2" customWidth="1"/>
    <col min="14854" max="14854" width="12.28515625" style="2" customWidth="1"/>
    <col min="14855" max="14855" width="3.42578125" style="2" customWidth="1"/>
    <col min="14856" max="14856" width="1.42578125" style="2" customWidth="1"/>
    <col min="14857" max="14857" width="20" style="2" customWidth="1"/>
    <col min="14858" max="14858" width="2.140625" style="2" customWidth="1"/>
    <col min="14859" max="14859" width="13.7109375" style="2" bestFit="1" customWidth="1"/>
    <col min="14860" max="14860" width="2.28515625" style="2" customWidth="1"/>
    <col min="14861" max="14861" width="11.7109375" style="2" customWidth="1"/>
    <col min="14862" max="14862" width="3.140625" style="2" customWidth="1"/>
    <col min="14863" max="14863" width="0.42578125" style="2" customWidth="1"/>
    <col min="14864" max="15104" width="8.85546875" style="2"/>
    <col min="15105" max="15105" width="3.140625" style="2" customWidth="1"/>
    <col min="15106" max="15106" width="8.85546875" style="2"/>
    <col min="15107" max="15107" width="11.140625" style="2" customWidth="1"/>
    <col min="15108" max="15108" width="10.140625" style="2" customWidth="1"/>
    <col min="15109" max="15109" width="3.140625" style="2" customWidth="1"/>
    <col min="15110" max="15110" width="12.28515625" style="2" customWidth="1"/>
    <col min="15111" max="15111" width="3.42578125" style="2" customWidth="1"/>
    <col min="15112" max="15112" width="1.42578125" style="2" customWidth="1"/>
    <col min="15113" max="15113" width="20" style="2" customWidth="1"/>
    <col min="15114" max="15114" width="2.140625" style="2" customWidth="1"/>
    <col min="15115" max="15115" width="13.7109375" style="2" bestFit="1" customWidth="1"/>
    <col min="15116" max="15116" width="2.28515625" style="2" customWidth="1"/>
    <col min="15117" max="15117" width="11.7109375" style="2" customWidth="1"/>
    <col min="15118" max="15118" width="3.140625" style="2" customWidth="1"/>
    <col min="15119" max="15119" width="0.42578125" style="2" customWidth="1"/>
    <col min="15120" max="15360" width="8.85546875" style="2"/>
    <col min="15361" max="15361" width="3.140625" style="2" customWidth="1"/>
    <col min="15362" max="15362" width="8.85546875" style="2"/>
    <col min="15363" max="15363" width="11.140625" style="2" customWidth="1"/>
    <col min="15364" max="15364" width="10.140625" style="2" customWidth="1"/>
    <col min="15365" max="15365" width="3.140625" style="2" customWidth="1"/>
    <col min="15366" max="15366" width="12.28515625" style="2" customWidth="1"/>
    <col min="15367" max="15367" width="3.42578125" style="2" customWidth="1"/>
    <col min="15368" max="15368" width="1.42578125" style="2" customWidth="1"/>
    <col min="15369" max="15369" width="20" style="2" customWidth="1"/>
    <col min="15370" max="15370" width="2.140625" style="2" customWidth="1"/>
    <col min="15371" max="15371" width="13.7109375" style="2" bestFit="1" customWidth="1"/>
    <col min="15372" max="15372" width="2.28515625" style="2" customWidth="1"/>
    <col min="15373" max="15373" width="11.7109375" style="2" customWidth="1"/>
    <col min="15374" max="15374" width="3.140625" style="2" customWidth="1"/>
    <col min="15375" max="15375" width="0.42578125" style="2" customWidth="1"/>
    <col min="15376" max="15616" width="8.85546875" style="2"/>
    <col min="15617" max="15617" width="3.140625" style="2" customWidth="1"/>
    <col min="15618" max="15618" width="8.85546875" style="2"/>
    <col min="15619" max="15619" width="11.140625" style="2" customWidth="1"/>
    <col min="15620" max="15620" width="10.140625" style="2" customWidth="1"/>
    <col min="15621" max="15621" width="3.140625" style="2" customWidth="1"/>
    <col min="15622" max="15622" width="12.28515625" style="2" customWidth="1"/>
    <col min="15623" max="15623" width="3.42578125" style="2" customWidth="1"/>
    <col min="15624" max="15624" width="1.42578125" style="2" customWidth="1"/>
    <col min="15625" max="15625" width="20" style="2" customWidth="1"/>
    <col min="15626" max="15626" width="2.140625" style="2" customWidth="1"/>
    <col min="15627" max="15627" width="13.7109375" style="2" bestFit="1" customWidth="1"/>
    <col min="15628" max="15628" width="2.28515625" style="2" customWidth="1"/>
    <col min="15629" max="15629" width="11.7109375" style="2" customWidth="1"/>
    <col min="15630" max="15630" width="3.140625" style="2" customWidth="1"/>
    <col min="15631" max="15631" width="0.42578125" style="2" customWidth="1"/>
    <col min="15632" max="15872" width="8.85546875" style="2"/>
    <col min="15873" max="15873" width="3.140625" style="2" customWidth="1"/>
    <col min="15874" max="15874" width="8.85546875" style="2"/>
    <col min="15875" max="15875" width="11.140625" style="2" customWidth="1"/>
    <col min="15876" max="15876" width="10.140625" style="2" customWidth="1"/>
    <col min="15877" max="15877" width="3.140625" style="2" customWidth="1"/>
    <col min="15878" max="15878" width="12.28515625" style="2" customWidth="1"/>
    <col min="15879" max="15879" width="3.42578125" style="2" customWidth="1"/>
    <col min="15880" max="15880" width="1.42578125" style="2" customWidth="1"/>
    <col min="15881" max="15881" width="20" style="2" customWidth="1"/>
    <col min="15882" max="15882" width="2.140625" style="2" customWidth="1"/>
    <col min="15883" max="15883" width="13.7109375" style="2" bestFit="1" customWidth="1"/>
    <col min="15884" max="15884" width="2.28515625" style="2" customWidth="1"/>
    <col min="15885" max="15885" width="11.7109375" style="2" customWidth="1"/>
    <col min="15886" max="15886" width="3.140625" style="2" customWidth="1"/>
    <col min="15887" max="15887" width="0.42578125" style="2" customWidth="1"/>
    <col min="15888" max="16128" width="8.85546875" style="2"/>
    <col min="16129" max="16129" width="3.140625" style="2" customWidth="1"/>
    <col min="16130" max="16130" width="8.85546875" style="2"/>
    <col min="16131" max="16131" width="11.140625" style="2" customWidth="1"/>
    <col min="16132" max="16132" width="10.140625" style="2" customWidth="1"/>
    <col min="16133" max="16133" width="3.140625" style="2" customWidth="1"/>
    <col min="16134" max="16134" width="12.28515625" style="2" customWidth="1"/>
    <col min="16135" max="16135" width="3.42578125" style="2" customWidth="1"/>
    <col min="16136" max="16136" width="1.42578125" style="2" customWidth="1"/>
    <col min="16137" max="16137" width="20" style="2" customWidth="1"/>
    <col min="16138" max="16138" width="2.140625" style="2" customWidth="1"/>
    <col min="16139" max="16139" width="13.7109375" style="2" bestFit="1" customWidth="1"/>
    <col min="16140" max="16140" width="2.28515625" style="2" customWidth="1"/>
    <col min="16141" max="16141" width="11.7109375" style="2" customWidth="1"/>
    <col min="16142" max="16142" width="3.140625" style="2" customWidth="1"/>
    <col min="16143" max="16143" width="0.42578125" style="2" customWidth="1"/>
    <col min="16144" max="16384" width="8.85546875" style="2"/>
  </cols>
  <sheetData>
    <row r="1" spans="2:14" ht="11.25" customHeight="1">
      <c r="B1" s="195"/>
      <c r="C1" s="195"/>
      <c r="D1" s="195"/>
      <c r="E1" s="195"/>
      <c r="F1" s="195"/>
      <c r="G1" s="195"/>
      <c r="H1" s="195"/>
      <c r="I1" s="195"/>
      <c r="J1" s="195"/>
      <c r="K1" s="195"/>
      <c r="L1" s="195"/>
      <c r="M1" s="195"/>
      <c r="N1" s="195"/>
    </row>
    <row r="2" spans="2:14" ht="17.25" customHeight="1">
      <c r="B2" s="3" t="s">
        <v>10</v>
      </c>
      <c r="F2" s="199"/>
      <c r="G2" s="199"/>
      <c r="H2" s="199"/>
      <c r="I2" s="199"/>
      <c r="J2" s="199"/>
      <c r="K2" s="199"/>
      <c r="L2" s="199"/>
      <c r="M2" s="199"/>
      <c r="N2" s="199"/>
    </row>
    <row r="3" spans="2:14" ht="14.25" customHeight="1">
      <c r="B3" s="200" t="s">
        <v>11</v>
      </c>
      <c r="C3" s="200"/>
      <c r="D3" s="200"/>
      <c r="E3" s="200"/>
      <c r="F3" s="200"/>
      <c r="G3" s="200"/>
      <c r="H3" s="200"/>
      <c r="I3" s="200"/>
      <c r="J3" s="200"/>
      <c r="K3" s="200"/>
      <c r="L3" s="200"/>
      <c r="M3" s="200"/>
      <c r="N3" s="200"/>
    </row>
    <row r="4" spans="2:14">
      <c r="B4" s="201" t="s">
        <v>12</v>
      </c>
      <c r="C4" s="201"/>
      <c r="D4" s="201"/>
      <c r="E4" s="201"/>
      <c r="F4" s="201"/>
      <c r="G4" s="201"/>
      <c r="H4" s="201"/>
      <c r="I4" s="201"/>
      <c r="J4" s="201"/>
      <c r="K4" s="201"/>
      <c r="L4" s="201"/>
      <c r="M4" s="201"/>
      <c r="N4" s="201"/>
    </row>
    <row r="5" spans="2:14" ht="10.5" customHeight="1">
      <c r="B5" s="202"/>
      <c r="C5" s="202"/>
      <c r="D5" s="202"/>
      <c r="E5" s="202"/>
      <c r="F5" s="202"/>
      <c r="G5" s="202"/>
      <c r="H5" s="202"/>
      <c r="I5" s="202"/>
      <c r="J5" s="202"/>
      <c r="K5" s="202"/>
      <c r="L5" s="202"/>
      <c r="M5" s="202"/>
      <c r="N5" s="202"/>
    </row>
    <row r="6" spans="2:14" ht="15">
      <c r="B6" s="4" t="s">
        <v>13</v>
      </c>
      <c r="C6" s="197"/>
      <c r="D6" s="197"/>
      <c r="E6" s="197"/>
      <c r="F6" s="197"/>
      <c r="G6" s="4" t="s">
        <v>112</v>
      </c>
      <c r="I6" s="57"/>
      <c r="J6" s="198" t="s">
        <v>14</v>
      </c>
      <c r="K6" s="198"/>
      <c r="L6" s="197"/>
      <c r="M6" s="197"/>
      <c r="N6" s="197"/>
    </row>
    <row r="7" spans="2:14" ht="12" customHeight="1" thickBot="1">
      <c r="B7" s="195"/>
      <c r="C7" s="195"/>
      <c r="D7" s="195"/>
      <c r="E7" s="195"/>
      <c r="F7" s="195"/>
      <c r="G7" s="195"/>
      <c r="H7" s="195"/>
      <c r="I7" s="195"/>
      <c r="J7" s="195"/>
      <c r="K7" s="195"/>
      <c r="L7" s="195"/>
      <c r="M7" s="195"/>
      <c r="N7" s="195"/>
    </row>
    <row r="8" spans="2:14" ht="16.5" customHeight="1" thickBot="1">
      <c r="B8" s="222" t="s">
        <v>15</v>
      </c>
      <c r="C8" s="223"/>
      <c r="D8" s="223"/>
      <c r="E8" s="223"/>
      <c r="F8" s="223"/>
      <c r="G8" s="5" t="s">
        <v>16</v>
      </c>
      <c r="I8" s="205" t="s">
        <v>17</v>
      </c>
      <c r="J8" s="206"/>
      <c r="K8" s="206"/>
      <c r="L8" s="206"/>
      <c r="M8" s="206"/>
      <c r="N8" s="6" t="s">
        <v>18</v>
      </c>
    </row>
    <row r="9" spans="2:14">
      <c r="B9" s="207"/>
      <c r="C9" s="196"/>
      <c r="D9" s="196"/>
      <c r="E9" s="196"/>
      <c r="F9" s="196"/>
      <c r="G9" s="208"/>
      <c r="I9" s="209"/>
      <c r="J9" s="210"/>
      <c r="K9" s="210"/>
      <c r="L9" s="210"/>
      <c r="M9" s="210"/>
      <c r="N9" s="7"/>
    </row>
    <row r="10" spans="2:14">
      <c r="B10" s="8" t="s">
        <v>19</v>
      </c>
      <c r="C10" s="4"/>
      <c r="D10" s="211"/>
      <c r="E10" s="211"/>
      <c r="F10" s="54">
        <v>0</v>
      </c>
      <c r="G10" s="10"/>
      <c r="I10" s="11"/>
      <c r="K10" s="12" t="s">
        <v>20</v>
      </c>
      <c r="M10" s="12" t="s">
        <v>9</v>
      </c>
      <c r="N10" s="13"/>
    </row>
    <row r="11" spans="2:14">
      <c r="B11" s="8" t="s">
        <v>21</v>
      </c>
      <c r="C11" s="4"/>
      <c r="D11" s="211"/>
      <c r="E11" s="211"/>
      <c r="F11" s="55">
        <v>0</v>
      </c>
      <c r="G11" s="10"/>
      <c r="I11" s="14" t="s">
        <v>22</v>
      </c>
      <c r="K11" s="12" t="s">
        <v>23</v>
      </c>
      <c r="M11" s="12" t="s">
        <v>24</v>
      </c>
      <c r="N11" s="13"/>
    </row>
    <row r="12" spans="2:14">
      <c r="B12" s="8" t="s">
        <v>25</v>
      </c>
      <c r="C12" s="4"/>
      <c r="D12" s="211"/>
      <c r="E12" s="211"/>
      <c r="F12" s="54">
        <v>0</v>
      </c>
      <c r="G12" s="10"/>
      <c r="I12" s="64" t="s">
        <v>26</v>
      </c>
      <c r="K12" s="55">
        <v>0</v>
      </c>
      <c r="L12" s="2" t="s">
        <v>27</v>
      </c>
      <c r="M12" s="55">
        <v>0</v>
      </c>
      <c r="N12" s="15"/>
    </row>
    <row r="13" spans="2:14">
      <c r="B13" s="8" t="s">
        <v>28</v>
      </c>
      <c r="C13" s="4"/>
      <c r="D13" s="211"/>
      <c r="E13" s="211"/>
      <c r="F13" s="54">
        <v>0</v>
      </c>
      <c r="G13" s="10"/>
      <c r="I13" s="65" t="s">
        <v>29</v>
      </c>
      <c r="K13" s="55">
        <v>0</v>
      </c>
      <c r="L13" s="2" t="s">
        <v>30</v>
      </c>
      <c r="M13" s="55">
        <v>0</v>
      </c>
      <c r="N13" s="15"/>
    </row>
    <row r="14" spans="2:14" ht="14.25" customHeight="1">
      <c r="B14" s="8" t="s">
        <v>32</v>
      </c>
      <c r="C14" s="4"/>
      <c r="D14" s="211"/>
      <c r="E14" s="211"/>
      <c r="F14" s="139">
        <f>SUM(F9:F13)</f>
        <v>0</v>
      </c>
      <c r="G14" s="106" t="s">
        <v>33</v>
      </c>
      <c r="I14" s="65" t="s">
        <v>31</v>
      </c>
      <c r="K14" s="55">
        <v>0</v>
      </c>
      <c r="L14" s="2" t="s">
        <v>27</v>
      </c>
      <c r="M14" s="55">
        <v>0</v>
      </c>
      <c r="N14" s="15"/>
    </row>
    <row r="15" spans="2:14" ht="8.25" customHeight="1">
      <c r="B15" s="212"/>
      <c r="C15" s="202"/>
      <c r="D15" s="202"/>
      <c r="E15" s="202"/>
      <c r="F15" s="202"/>
      <c r="G15" s="213"/>
      <c r="I15" s="16"/>
      <c r="K15" s="17"/>
      <c r="M15" s="17"/>
      <c r="N15" s="15"/>
    </row>
    <row r="16" spans="2:14">
      <c r="B16" s="19" t="s">
        <v>114</v>
      </c>
      <c r="C16" s="4"/>
      <c r="D16" s="99"/>
      <c r="E16" s="99"/>
      <c r="F16" s="55">
        <v>0</v>
      </c>
      <c r="G16" s="34"/>
      <c r="I16" s="203" t="s">
        <v>34</v>
      </c>
      <c r="J16" s="200"/>
      <c r="K16" s="200"/>
      <c r="L16" s="200"/>
      <c r="M16" s="200"/>
      <c r="N16" s="204"/>
    </row>
    <row r="17" spans="2:14">
      <c r="B17" s="8" t="s">
        <v>116</v>
      </c>
      <c r="C17" s="4"/>
      <c r="D17" s="99"/>
      <c r="E17" s="99"/>
      <c r="F17" s="54">
        <v>0</v>
      </c>
      <c r="G17" s="10"/>
      <c r="I17" s="84"/>
      <c r="J17" s="60"/>
      <c r="K17" s="55">
        <v>0</v>
      </c>
      <c r="L17" s="60"/>
      <c r="M17" s="55">
        <v>0</v>
      </c>
      <c r="N17" s="15"/>
    </row>
    <row r="18" spans="2:14" ht="13.5" thickBot="1">
      <c r="B18" s="35" t="s">
        <v>115</v>
      </c>
      <c r="C18" s="36"/>
      <c r="D18" s="58"/>
      <c r="E18" s="58"/>
      <c r="F18" s="54">
        <v>0</v>
      </c>
      <c r="G18" s="107" t="s">
        <v>72</v>
      </c>
      <c r="I18" s="85"/>
      <c r="J18" s="60"/>
      <c r="K18" s="55">
        <v>0</v>
      </c>
      <c r="L18" s="60"/>
      <c r="M18" s="55">
        <v>0</v>
      </c>
      <c r="N18" s="15"/>
    </row>
    <row r="19" spans="2:14" ht="13.5" thickBot="1">
      <c r="B19" s="230"/>
      <c r="C19" s="230"/>
      <c r="D19" s="230"/>
      <c r="E19" s="230"/>
      <c r="F19" s="230"/>
      <c r="G19" s="230"/>
      <c r="I19" s="85"/>
      <c r="J19" s="60"/>
      <c r="K19" s="55">
        <v>0</v>
      </c>
      <c r="L19" s="60"/>
      <c r="M19" s="55">
        <v>0</v>
      </c>
      <c r="N19" s="15"/>
    </row>
    <row r="20" spans="2:14" ht="15.75" customHeight="1" thickBot="1">
      <c r="B20" s="222" t="s">
        <v>35</v>
      </c>
      <c r="C20" s="223"/>
      <c r="D20" s="223"/>
      <c r="E20" s="223"/>
      <c r="F20" s="223"/>
      <c r="G20" s="5" t="s">
        <v>36</v>
      </c>
      <c r="I20" s="65"/>
      <c r="J20" s="60"/>
      <c r="K20" s="55">
        <v>0</v>
      </c>
      <c r="L20" s="60"/>
      <c r="M20" s="55">
        <v>0</v>
      </c>
      <c r="N20" s="15"/>
    </row>
    <row r="21" spans="2:14">
      <c r="B21" s="30"/>
      <c r="C21" s="31"/>
      <c r="D21" s="196"/>
      <c r="E21" s="196"/>
      <c r="F21" s="32"/>
      <c r="G21" s="7"/>
      <c r="I21" s="65"/>
      <c r="J21" s="60"/>
      <c r="K21" s="55">
        <v>0</v>
      </c>
      <c r="L21" s="60"/>
      <c r="M21" s="55">
        <v>0</v>
      </c>
      <c r="N21" s="15"/>
    </row>
    <row r="22" spans="2:14">
      <c r="B22" s="11" t="s">
        <v>37</v>
      </c>
      <c r="D22" s="195"/>
      <c r="E22" s="195"/>
      <c r="F22" s="55">
        <v>0</v>
      </c>
      <c r="G22" s="15"/>
      <c r="I22" s="64"/>
      <c r="J22" s="60"/>
      <c r="K22" s="55">
        <v>0</v>
      </c>
      <c r="L22" s="60"/>
      <c r="M22" s="55">
        <v>0</v>
      </c>
      <c r="N22" s="15"/>
    </row>
    <row r="23" spans="2:14">
      <c r="B23" s="11" t="s">
        <v>38</v>
      </c>
      <c r="D23" s="231">
        <v>0</v>
      </c>
      <c r="E23" s="231"/>
      <c r="G23" s="15"/>
      <c r="I23" s="65"/>
      <c r="J23" s="60"/>
      <c r="K23" s="55">
        <v>0</v>
      </c>
      <c r="L23" s="60"/>
      <c r="M23" s="55">
        <v>0</v>
      </c>
      <c r="N23" s="15"/>
    </row>
    <row r="24" spans="2:14">
      <c r="B24" s="11" t="s">
        <v>39</v>
      </c>
      <c r="D24" s="231">
        <v>0</v>
      </c>
      <c r="E24" s="231"/>
      <c r="G24" s="15"/>
      <c r="I24" s="65"/>
      <c r="J24" s="60"/>
      <c r="K24" s="55">
        <v>0</v>
      </c>
      <c r="L24" s="60"/>
      <c r="M24" s="55">
        <v>0</v>
      </c>
      <c r="N24" s="15"/>
    </row>
    <row r="25" spans="2:14">
      <c r="B25" s="11" t="s">
        <v>40</v>
      </c>
      <c r="D25" s="232">
        <f>SUM(D23-D24)</f>
        <v>0</v>
      </c>
      <c r="E25" s="232"/>
      <c r="G25" s="103" t="s">
        <v>162</v>
      </c>
      <c r="I25" s="65"/>
      <c r="J25" s="60"/>
      <c r="K25" s="55">
        <v>0</v>
      </c>
      <c r="L25" s="60"/>
      <c r="M25" s="55">
        <v>0</v>
      </c>
      <c r="N25" s="15"/>
    </row>
    <row r="26" spans="2:14">
      <c r="B26" s="59" t="s">
        <v>41</v>
      </c>
      <c r="C26" s="60"/>
      <c r="D26" s="233"/>
      <c r="E26" s="233"/>
      <c r="F26" s="55">
        <v>0</v>
      </c>
      <c r="G26" s="137"/>
      <c r="H26" s="44"/>
      <c r="I26" s="203" t="s">
        <v>42</v>
      </c>
      <c r="J26" s="200"/>
      <c r="K26" s="200"/>
      <c r="L26" s="200"/>
      <c r="M26" s="200"/>
      <c r="N26" s="204"/>
    </row>
    <row r="27" spans="2:14">
      <c r="B27" s="59" t="s">
        <v>43</v>
      </c>
      <c r="C27" s="60"/>
      <c r="D27" s="194"/>
      <c r="E27" s="194"/>
      <c r="F27" s="55">
        <v>0</v>
      </c>
      <c r="G27" s="137"/>
      <c r="H27" s="44"/>
      <c r="I27" s="84"/>
      <c r="J27" s="60"/>
      <c r="K27" s="55">
        <v>0</v>
      </c>
      <c r="L27" s="60"/>
      <c r="M27" s="55">
        <v>0</v>
      </c>
      <c r="N27" s="15"/>
    </row>
    <row r="28" spans="2:14">
      <c r="B28" s="59" t="s">
        <v>44</v>
      </c>
      <c r="C28" s="60"/>
      <c r="D28" s="194"/>
      <c r="E28" s="194"/>
      <c r="F28" s="55">
        <v>0</v>
      </c>
      <c r="G28" s="137"/>
      <c r="H28" s="44"/>
      <c r="I28" s="65"/>
      <c r="J28" s="60"/>
      <c r="K28" s="55">
        <v>0</v>
      </c>
      <c r="L28" s="60"/>
      <c r="M28" s="55">
        <v>0</v>
      </c>
      <c r="N28" s="15"/>
    </row>
    <row r="29" spans="2:14">
      <c r="B29" s="59" t="s">
        <v>45</v>
      </c>
      <c r="C29" s="60"/>
      <c r="D29" s="194"/>
      <c r="E29" s="194"/>
      <c r="F29" s="55">
        <v>0</v>
      </c>
      <c r="G29" s="137"/>
      <c r="H29" s="44"/>
      <c r="I29" s="65"/>
      <c r="J29" s="60"/>
      <c r="K29" s="55">
        <v>0</v>
      </c>
      <c r="L29" s="60"/>
      <c r="M29" s="55">
        <v>0</v>
      </c>
      <c r="N29" s="15"/>
    </row>
    <row r="30" spans="2:14">
      <c r="B30" s="59" t="s">
        <v>46</v>
      </c>
      <c r="C30" s="60"/>
      <c r="D30" s="194"/>
      <c r="E30" s="194"/>
      <c r="F30" s="55">
        <v>0</v>
      </c>
      <c r="G30" s="137"/>
      <c r="H30" s="44"/>
      <c r="I30" s="65"/>
      <c r="J30" s="60"/>
      <c r="K30" s="55">
        <v>0</v>
      </c>
      <c r="L30" s="60"/>
      <c r="M30" s="55">
        <v>0</v>
      </c>
      <c r="N30" s="15"/>
    </row>
    <row r="31" spans="2:14">
      <c r="B31" s="59" t="s">
        <v>47</v>
      </c>
      <c r="C31" s="60"/>
      <c r="D31" s="194"/>
      <c r="E31" s="194"/>
      <c r="F31" s="55">
        <v>0</v>
      </c>
      <c r="G31" s="137"/>
      <c r="H31" s="44"/>
      <c r="I31" s="19" t="s">
        <v>48</v>
      </c>
      <c r="J31" s="20"/>
      <c r="K31" s="20"/>
      <c r="L31" s="20"/>
      <c r="M31" s="20"/>
      <c r="N31" s="21"/>
    </row>
    <row r="32" spans="2:14">
      <c r="B32" s="59" t="s">
        <v>49</v>
      </c>
      <c r="C32" s="60"/>
      <c r="D32" s="194"/>
      <c r="E32" s="194"/>
      <c r="F32" s="55">
        <v>0</v>
      </c>
      <c r="G32" s="137"/>
      <c r="H32" s="44"/>
      <c r="I32" s="84"/>
      <c r="J32" s="60"/>
      <c r="K32" s="55">
        <v>0</v>
      </c>
      <c r="L32" s="60"/>
      <c r="M32" s="55">
        <v>0</v>
      </c>
      <c r="N32" s="138"/>
    </row>
    <row r="33" spans="2:14">
      <c r="B33" s="59" t="s">
        <v>50</v>
      </c>
      <c r="C33" s="60"/>
      <c r="D33" s="194"/>
      <c r="E33" s="194"/>
      <c r="F33" s="55">
        <v>0</v>
      </c>
      <c r="G33" s="137"/>
      <c r="H33" s="44"/>
      <c r="I33" s="64"/>
      <c r="J33" s="60"/>
      <c r="K33" s="55">
        <v>0</v>
      </c>
      <c r="L33" s="60"/>
      <c r="M33" s="55">
        <v>0</v>
      </c>
      <c r="N33" s="138"/>
    </row>
    <row r="34" spans="2:14">
      <c r="B34" s="59" t="s">
        <v>51</v>
      </c>
      <c r="C34" s="60"/>
      <c r="D34" s="194"/>
      <c r="E34" s="194"/>
      <c r="F34" s="55">
        <v>0</v>
      </c>
      <c r="G34" s="137"/>
      <c r="H34" s="44"/>
      <c r="I34" s="65"/>
      <c r="J34" s="60"/>
      <c r="K34" s="55">
        <v>0</v>
      </c>
      <c r="L34" s="60"/>
      <c r="M34" s="55">
        <v>0</v>
      </c>
      <c r="N34" s="138"/>
    </row>
    <row r="35" spans="2:14">
      <c r="B35" s="59" t="s">
        <v>52</v>
      </c>
      <c r="C35" s="60"/>
      <c r="D35" s="194"/>
      <c r="E35" s="194"/>
      <c r="F35" s="55">
        <v>0</v>
      </c>
      <c r="G35" s="137"/>
      <c r="H35" s="44"/>
      <c r="I35" s="224" t="s">
        <v>53</v>
      </c>
      <c r="J35" s="225"/>
      <c r="K35" s="225"/>
      <c r="L35" s="225"/>
      <c r="M35" s="225"/>
      <c r="N35" s="226"/>
    </row>
    <row r="36" spans="2:14">
      <c r="B36" s="59" t="s">
        <v>0</v>
      </c>
      <c r="C36" s="60"/>
      <c r="D36" s="194"/>
      <c r="E36" s="194"/>
      <c r="F36" s="55">
        <v>0</v>
      </c>
      <c r="G36" s="137"/>
      <c r="H36" s="44"/>
      <c r="I36" s="84"/>
      <c r="J36" s="60"/>
      <c r="K36" s="55">
        <v>0</v>
      </c>
      <c r="L36" s="60"/>
      <c r="M36" s="55">
        <v>0</v>
      </c>
      <c r="N36" s="15"/>
    </row>
    <row r="37" spans="2:14">
      <c r="B37" s="59" t="s">
        <v>54</v>
      </c>
      <c r="C37" s="60"/>
      <c r="D37" s="194"/>
      <c r="E37" s="194"/>
      <c r="F37" s="55">
        <v>0</v>
      </c>
      <c r="G37" s="137"/>
      <c r="H37" s="44"/>
      <c r="I37" s="65"/>
      <c r="J37" s="60"/>
      <c r="K37" s="55">
        <v>0</v>
      </c>
      <c r="L37" s="60"/>
      <c r="M37" s="55">
        <v>0</v>
      </c>
      <c r="N37" s="15"/>
    </row>
    <row r="38" spans="2:14">
      <c r="B38" s="59" t="s">
        <v>55</v>
      </c>
      <c r="C38" s="60"/>
      <c r="D38" s="194"/>
      <c r="E38" s="194"/>
      <c r="F38" s="55">
        <v>0</v>
      </c>
      <c r="G38" s="137"/>
      <c r="H38" s="44"/>
      <c r="I38" s="65"/>
      <c r="J38" s="60"/>
      <c r="K38" s="55">
        <v>0</v>
      </c>
      <c r="L38" s="60"/>
      <c r="M38" s="55">
        <v>0</v>
      </c>
      <c r="N38" s="15"/>
    </row>
    <row r="39" spans="2:14">
      <c r="B39" s="59" t="s">
        <v>56</v>
      </c>
      <c r="C39" s="60"/>
      <c r="D39" s="194"/>
      <c r="E39" s="194"/>
      <c r="F39" s="55">
        <v>0</v>
      </c>
      <c r="G39" s="137"/>
      <c r="H39" s="44"/>
      <c r="I39" s="65"/>
      <c r="J39" s="60"/>
      <c r="K39" s="55">
        <v>0</v>
      </c>
      <c r="L39" s="60"/>
      <c r="M39" s="55">
        <v>0</v>
      </c>
      <c r="N39" s="15"/>
    </row>
    <row r="40" spans="2:14">
      <c r="B40" s="62" t="s">
        <v>57</v>
      </c>
      <c r="C40" s="60"/>
      <c r="D40" s="190">
        <v>0</v>
      </c>
      <c r="E40" s="190"/>
      <c r="F40" s="55">
        <v>0</v>
      </c>
      <c r="G40" s="137"/>
      <c r="H40" s="44"/>
      <c r="I40" s="11"/>
      <c r="K40" s="22"/>
      <c r="M40" s="22"/>
      <c r="N40" s="15"/>
    </row>
    <row r="41" spans="2:14" ht="13.5" thickBot="1">
      <c r="B41" s="62" t="s">
        <v>58</v>
      </c>
      <c r="C41" s="60"/>
      <c r="D41" s="191">
        <v>0</v>
      </c>
      <c r="E41" s="191"/>
      <c r="F41" s="55">
        <v>0</v>
      </c>
      <c r="G41" s="137"/>
      <c r="H41" s="44"/>
      <c r="I41" s="23" t="s">
        <v>2</v>
      </c>
      <c r="K41" s="143">
        <f>SUM(K12:K14,K17:K25,K27:K30,K32:K34,K36:K39)</f>
        <v>0</v>
      </c>
      <c r="M41" s="143">
        <f>SUM(M12:M14,M17:M25,M27:M30,M32:M34,M36:M39)</f>
        <v>0</v>
      </c>
      <c r="N41" s="106" t="s">
        <v>74</v>
      </c>
    </row>
    <row r="42" spans="2:14" ht="12.75" customHeight="1" thickTop="1" thickBot="1">
      <c r="B42" s="59" t="s">
        <v>3</v>
      </c>
      <c r="C42" s="60"/>
      <c r="D42" s="193"/>
      <c r="E42" s="193"/>
      <c r="F42" s="55">
        <v>0</v>
      </c>
      <c r="G42" s="137"/>
      <c r="H42" s="44"/>
      <c r="I42" s="25"/>
      <c r="J42" s="26"/>
      <c r="K42" s="27"/>
      <c r="L42" s="26"/>
      <c r="M42" s="27"/>
      <c r="N42" s="28"/>
    </row>
    <row r="43" spans="2:14">
      <c r="B43" s="59" t="s">
        <v>60</v>
      </c>
      <c r="C43" s="60"/>
      <c r="D43" s="192"/>
      <c r="E43" s="192"/>
      <c r="F43" s="55">
        <v>0</v>
      </c>
      <c r="G43" s="137"/>
      <c r="H43" s="44"/>
      <c r="I43" s="227" t="s">
        <v>135</v>
      </c>
      <c r="J43" s="228"/>
      <c r="K43" s="228"/>
      <c r="L43" s="228"/>
      <c r="M43" s="228"/>
      <c r="N43" s="228"/>
    </row>
    <row r="44" spans="2:14">
      <c r="B44" s="59" t="s">
        <v>61</v>
      </c>
      <c r="C44" s="60"/>
      <c r="D44" s="192"/>
      <c r="E44" s="192"/>
      <c r="F44" s="55">
        <v>0</v>
      </c>
      <c r="G44" s="137"/>
      <c r="H44" s="44"/>
      <c r="I44" s="229"/>
      <c r="J44" s="229"/>
      <c r="K44" s="229"/>
      <c r="L44" s="229"/>
      <c r="M44" s="229"/>
      <c r="N44" s="229"/>
    </row>
    <row r="45" spans="2:14" ht="12.75" customHeight="1">
      <c r="B45" s="59" t="s">
        <v>62</v>
      </c>
      <c r="C45" s="60"/>
      <c r="D45" s="192"/>
      <c r="E45" s="192"/>
      <c r="F45" s="55">
        <v>0</v>
      </c>
      <c r="G45" s="137"/>
      <c r="H45" s="44"/>
      <c r="I45" s="229"/>
      <c r="J45" s="229"/>
      <c r="K45" s="229"/>
      <c r="L45" s="229"/>
      <c r="M45" s="229"/>
      <c r="N45" s="229"/>
    </row>
    <row r="46" spans="2:14" ht="13.5" thickBot="1">
      <c r="B46" s="59" t="s">
        <v>63</v>
      </c>
      <c r="C46" s="60"/>
      <c r="D46" s="192"/>
      <c r="E46" s="192"/>
      <c r="F46" s="55">
        <v>0</v>
      </c>
      <c r="G46" s="137"/>
      <c r="H46" s="44"/>
      <c r="I46" s="229"/>
      <c r="J46" s="229"/>
      <c r="K46" s="229"/>
      <c r="L46" s="229"/>
      <c r="M46" s="229"/>
      <c r="N46" s="229"/>
    </row>
    <row r="47" spans="2:14">
      <c r="B47" s="59" t="s">
        <v>64</v>
      </c>
      <c r="C47" s="60"/>
      <c r="D47" s="192"/>
      <c r="E47" s="192"/>
      <c r="F47" s="55">
        <v>0</v>
      </c>
      <c r="G47" s="137"/>
      <c r="H47" s="44"/>
      <c r="I47" s="218" t="s">
        <v>65</v>
      </c>
      <c r="J47" s="219"/>
      <c r="K47" s="219"/>
      <c r="L47" s="219"/>
      <c r="M47" s="219"/>
      <c r="N47" s="7"/>
    </row>
    <row r="48" spans="2:14" ht="13.5" thickBot="1">
      <c r="B48" s="59" t="s">
        <v>67</v>
      </c>
      <c r="C48" s="60"/>
      <c r="D48" s="192"/>
      <c r="E48" s="192"/>
      <c r="F48" s="55">
        <v>0</v>
      </c>
      <c r="G48" s="137"/>
      <c r="H48" s="44"/>
      <c r="I48" s="220"/>
      <c r="J48" s="221"/>
      <c r="K48" s="221"/>
      <c r="L48" s="221"/>
      <c r="M48" s="221"/>
      <c r="N48" s="136" t="s">
        <v>66</v>
      </c>
    </row>
    <row r="49" spans="2:14">
      <c r="B49" s="59" t="s">
        <v>68</v>
      </c>
      <c r="C49" s="60"/>
      <c r="D49" s="192"/>
      <c r="E49" s="192"/>
      <c r="F49" s="55">
        <v>0</v>
      </c>
      <c r="G49" s="137"/>
      <c r="H49" s="44"/>
      <c r="I49" s="30"/>
      <c r="J49" s="31"/>
      <c r="K49" s="32"/>
      <c r="L49" s="31"/>
      <c r="M49" s="32"/>
      <c r="N49" s="7"/>
    </row>
    <row r="50" spans="2:14">
      <c r="B50" s="59" t="s">
        <v>69</v>
      </c>
      <c r="C50" s="60"/>
      <c r="D50" s="192"/>
      <c r="E50" s="192"/>
      <c r="F50" s="55">
        <v>0</v>
      </c>
      <c r="G50" s="137"/>
      <c r="H50" s="44"/>
      <c r="I50" s="11" t="s">
        <v>1</v>
      </c>
      <c r="M50" s="140">
        <f>F14</f>
        <v>0</v>
      </c>
      <c r="N50" s="106" t="s">
        <v>33</v>
      </c>
    </row>
    <row r="51" spans="2:14">
      <c r="B51" s="59" t="s">
        <v>70</v>
      </c>
      <c r="C51" s="60"/>
      <c r="D51" s="192"/>
      <c r="E51" s="192"/>
      <c r="F51" s="55">
        <v>0</v>
      </c>
      <c r="G51" s="137"/>
      <c r="H51" s="44"/>
      <c r="I51" s="11" t="s">
        <v>131</v>
      </c>
      <c r="L51" s="100" t="s">
        <v>136</v>
      </c>
      <c r="M51" s="141">
        <f>F18</f>
        <v>0</v>
      </c>
      <c r="N51" s="106" t="s">
        <v>72</v>
      </c>
    </row>
    <row r="52" spans="2:14">
      <c r="B52" s="59" t="s">
        <v>73</v>
      </c>
      <c r="C52" s="60"/>
      <c r="D52" s="192"/>
      <c r="E52" s="192"/>
      <c r="F52" s="55">
        <v>0</v>
      </c>
      <c r="G52" s="137"/>
      <c r="H52" s="44"/>
      <c r="I52" s="11" t="s">
        <v>71</v>
      </c>
      <c r="L52" s="100" t="s">
        <v>136</v>
      </c>
      <c r="M52" s="142">
        <f>F58</f>
        <v>0</v>
      </c>
      <c r="N52" s="106" t="s">
        <v>59</v>
      </c>
    </row>
    <row r="53" spans="2:14">
      <c r="B53" s="59" t="s">
        <v>75</v>
      </c>
      <c r="C53" s="60"/>
      <c r="D53" s="192"/>
      <c r="E53" s="192"/>
      <c r="F53" s="55">
        <v>0</v>
      </c>
      <c r="G53" s="137"/>
      <c r="H53" s="44"/>
      <c r="I53" s="11" t="s">
        <v>132</v>
      </c>
      <c r="L53" s="100" t="s">
        <v>137</v>
      </c>
      <c r="M53" s="141">
        <f>M50-M51-M52</f>
        <v>0</v>
      </c>
      <c r="N53" s="34" t="s">
        <v>82</v>
      </c>
    </row>
    <row r="54" spans="2:14">
      <c r="B54" s="59" t="s">
        <v>77</v>
      </c>
      <c r="C54" s="60"/>
      <c r="D54" s="192"/>
      <c r="E54" s="192"/>
      <c r="F54" s="55">
        <v>0</v>
      </c>
      <c r="G54" s="137"/>
      <c r="H54" s="44"/>
      <c r="I54" s="11" t="s">
        <v>76</v>
      </c>
      <c r="L54" s="101"/>
      <c r="N54" s="34"/>
    </row>
    <row r="55" spans="2:14">
      <c r="B55" s="59" t="s">
        <v>79</v>
      </c>
      <c r="C55" s="60"/>
      <c r="D55" s="192"/>
      <c r="E55" s="192"/>
      <c r="F55" s="55">
        <v>0</v>
      </c>
      <c r="G55" s="137"/>
      <c r="H55" s="44"/>
      <c r="I55" s="11" t="s">
        <v>78</v>
      </c>
      <c r="L55" s="100" t="s">
        <v>136</v>
      </c>
      <c r="M55" s="140">
        <f>M41</f>
        <v>0</v>
      </c>
      <c r="N55" s="106" t="s">
        <v>74</v>
      </c>
    </row>
    <row r="56" spans="2:14">
      <c r="B56" s="59" t="s">
        <v>81</v>
      </c>
      <c r="C56" s="60"/>
      <c r="D56" s="192"/>
      <c r="E56" s="192"/>
      <c r="F56" s="55">
        <v>0</v>
      </c>
      <c r="G56" s="137"/>
      <c r="H56" s="44"/>
      <c r="I56" s="11" t="s">
        <v>80</v>
      </c>
      <c r="L56" s="101"/>
      <c r="N56" s="15"/>
    </row>
    <row r="57" spans="2:14">
      <c r="B57" s="11"/>
      <c r="F57" s="22"/>
      <c r="G57" s="102"/>
      <c r="H57" s="44"/>
      <c r="I57" s="11" t="s">
        <v>134</v>
      </c>
      <c r="L57" s="100" t="s">
        <v>137</v>
      </c>
      <c r="M57" s="140">
        <f>M53-M55</f>
        <v>0</v>
      </c>
      <c r="N57" s="34" t="s">
        <v>133</v>
      </c>
    </row>
    <row r="58" spans="2:14" ht="13.5" thickBot="1">
      <c r="B58" s="23" t="s">
        <v>83</v>
      </c>
      <c r="F58" s="140">
        <f>SUM(F26:F56,F22)</f>
        <v>0</v>
      </c>
      <c r="G58" s="106" t="s">
        <v>59</v>
      </c>
      <c r="I58" s="25"/>
      <c r="J58" s="26"/>
      <c r="K58" s="27"/>
      <c r="L58" s="26"/>
      <c r="M58" s="27"/>
      <c r="N58" s="28"/>
    </row>
    <row r="59" spans="2:14" ht="9.75" customHeight="1" thickBot="1">
      <c r="B59" s="25"/>
      <c r="C59" s="26"/>
      <c r="D59" s="26"/>
      <c r="E59" s="26"/>
      <c r="F59" s="27"/>
      <c r="G59" s="28"/>
      <c r="I59" s="216" t="s">
        <v>117</v>
      </c>
      <c r="J59" s="216"/>
      <c r="K59" s="216"/>
      <c r="L59" s="216"/>
      <c r="M59" s="216"/>
      <c r="N59" s="216"/>
    </row>
    <row r="60" spans="2:14" ht="6" customHeight="1">
      <c r="B60" s="214" t="s">
        <v>163</v>
      </c>
      <c r="C60" s="214"/>
      <c r="D60" s="214"/>
      <c r="E60" s="214"/>
      <c r="F60" s="214"/>
      <c r="G60" s="214"/>
      <c r="I60" s="217"/>
      <c r="J60" s="217"/>
      <c r="K60" s="217"/>
      <c r="L60" s="217"/>
      <c r="M60" s="217"/>
      <c r="N60" s="217"/>
    </row>
    <row r="61" spans="2:14">
      <c r="B61" s="215"/>
      <c r="C61" s="215"/>
      <c r="D61" s="215"/>
      <c r="E61" s="215"/>
      <c r="F61" s="215"/>
      <c r="G61" s="215"/>
      <c r="I61" s="217"/>
      <c r="J61" s="217"/>
      <c r="K61" s="217"/>
      <c r="L61" s="217"/>
      <c r="M61" s="217"/>
      <c r="N61" s="217"/>
    </row>
  </sheetData>
  <sheetProtection password="DA0B" sheet="1" objects="1" scenarios="1" formatCells="0" selectLockedCells="1"/>
  <mergeCells count="64">
    <mergeCell ref="B60:G61"/>
    <mergeCell ref="I59:N61"/>
    <mergeCell ref="I47:M48"/>
    <mergeCell ref="B8:F8"/>
    <mergeCell ref="B20:F20"/>
    <mergeCell ref="I26:N26"/>
    <mergeCell ref="I35:N35"/>
    <mergeCell ref="I43:N46"/>
    <mergeCell ref="B19:G19"/>
    <mergeCell ref="D23:E23"/>
    <mergeCell ref="D24:E24"/>
    <mergeCell ref="D25:E25"/>
    <mergeCell ref="D26:E26"/>
    <mergeCell ref="D27:E27"/>
    <mergeCell ref="D28:E28"/>
    <mergeCell ref="D29:E29"/>
    <mergeCell ref="I16:N16"/>
    <mergeCell ref="B7:N7"/>
    <mergeCell ref="I8:M8"/>
    <mergeCell ref="B9:G9"/>
    <mergeCell ref="I9:M9"/>
    <mergeCell ref="D10:E10"/>
    <mergeCell ref="D11:E11"/>
    <mergeCell ref="D12:E12"/>
    <mergeCell ref="D13:E13"/>
    <mergeCell ref="D14:E14"/>
    <mergeCell ref="B15:G15"/>
    <mergeCell ref="C6:F6"/>
    <mergeCell ref="J6:K6"/>
    <mergeCell ref="L6:N6"/>
    <mergeCell ref="B1:N1"/>
    <mergeCell ref="F2:N2"/>
    <mergeCell ref="B3:N3"/>
    <mergeCell ref="B4:N4"/>
    <mergeCell ref="B5:N5"/>
    <mergeCell ref="D37:E37"/>
    <mergeCell ref="D38:E38"/>
    <mergeCell ref="D39:E39"/>
    <mergeCell ref="D22:E22"/>
    <mergeCell ref="D21:E21"/>
    <mergeCell ref="D32:E32"/>
    <mergeCell ref="D33:E33"/>
    <mergeCell ref="D34:E34"/>
    <mergeCell ref="D35:E35"/>
    <mergeCell ref="D36:E36"/>
    <mergeCell ref="D30:E30"/>
    <mergeCell ref="D31:E31"/>
    <mergeCell ref="D55:E55"/>
    <mergeCell ref="D56:E56"/>
    <mergeCell ref="D47:E47"/>
    <mergeCell ref="D48:E48"/>
    <mergeCell ref="D49:E49"/>
    <mergeCell ref="D50:E50"/>
    <mergeCell ref="D51:E51"/>
    <mergeCell ref="D40:E40"/>
    <mergeCell ref="D41:E41"/>
    <mergeCell ref="D52:E52"/>
    <mergeCell ref="D53:E53"/>
    <mergeCell ref="D54:E54"/>
    <mergeCell ref="D42:E42"/>
    <mergeCell ref="D43:E43"/>
    <mergeCell ref="D44:E44"/>
    <mergeCell ref="D45:E45"/>
    <mergeCell ref="D46:E46"/>
  </mergeCells>
  <phoneticPr fontId="2" type="noConversion"/>
  <conditionalFormatting sqref="G26:G56">
    <cfRule type="containsText" dxfId="3" priority="2" operator="containsText" text="x">
      <formula>NOT(ISERROR(SEARCH("x",G26)))</formula>
    </cfRule>
    <cfRule type="containsText" dxfId="2" priority="1" operator="containsText" text="P">
      <formula>NOT(ISERROR(SEARCH("P",G26)))</formula>
    </cfRule>
  </conditionalFormatting>
  <pageMargins left="0" right="0" top="0" bottom="0" header="0.3" footer="0.3"/>
  <pageSetup scale="88" orientation="portrait" horizontalDpi="4294967292" verticalDpi="4294967292"/>
  <colBreaks count="1" manualBreakCount="1">
    <brk id="1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election activeCell="R3" sqref="R3"/>
    </sheetView>
  </sheetViews>
  <sheetFormatPr defaultColWidth="8.85546875" defaultRowHeight="12.75"/>
  <cols>
    <col min="1" max="1" width="4.85546875" customWidth="1"/>
    <col min="12" max="12" width="5.140625" customWidth="1"/>
  </cols>
  <sheetData>
    <row r="1" spans="1:11" ht="33" customHeight="1">
      <c r="B1" s="236" t="s">
        <v>98</v>
      </c>
      <c r="C1" s="236"/>
      <c r="D1" s="236"/>
      <c r="E1" s="236"/>
      <c r="F1" s="236"/>
      <c r="G1" s="236"/>
      <c r="H1" s="236"/>
      <c r="I1" s="236"/>
      <c r="J1" s="236"/>
      <c r="K1" s="236"/>
    </row>
    <row r="2" spans="1:11" ht="60" customHeight="1">
      <c r="B2" s="234" t="s">
        <v>97</v>
      </c>
      <c r="C2" s="234"/>
      <c r="D2" s="234"/>
      <c r="E2" s="234"/>
      <c r="F2" s="234"/>
      <c r="G2" s="234"/>
      <c r="H2" s="234"/>
      <c r="I2" s="234"/>
      <c r="J2" s="234"/>
      <c r="K2" s="234"/>
    </row>
    <row r="3" spans="1:11" ht="21.75" customHeight="1">
      <c r="B3" s="235" t="s">
        <v>99</v>
      </c>
      <c r="C3" s="235"/>
      <c r="D3" s="235"/>
      <c r="E3" s="235"/>
      <c r="F3" s="235"/>
      <c r="G3" s="235"/>
      <c r="H3" s="235"/>
      <c r="I3" s="235"/>
      <c r="J3" s="235"/>
      <c r="K3" s="235"/>
    </row>
    <row r="4" spans="1:11" ht="60" customHeight="1">
      <c r="B4" s="234" t="s">
        <v>100</v>
      </c>
      <c r="C4" s="234"/>
      <c r="D4" s="234"/>
      <c r="E4" s="234"/>
      <c r="F4" s="234"/>
      <c r="G4" s="234"/>
      <c r="H4" s="234"/>
      <c r="I4" s="234"/>
      <c r="J4" s="234"/>
      <c r="K4" s="234"/>
    </row>
    <row r="5" spans="1:11" ht="15.75" customHeight="1">
      <c r="B5" s="235" t="s">
        <v>88</v>
      </c>
      <c r="C5" s="235"/>
      <c r="D5" s="235"/>
      <c r="E5" s="235"/>
      <c r="F5" s="235"/>
      <c r="G5" s="235"/>
      <c r="H5" s="235"/>
      <c r="I5" s="235"/>
      <c r="J5" s="235"/>
      <c r="K5" s="235"/>
    </row>
    <row r="6" spans="1:11" ht="50.25" customHeight="1">
      <c r="B6" s="234" t="s">
        <v>89</v>
      </c>
      <c r="C6" s="234"/>
      <c r="D6" s="234"/>
      <c r="E6" s="234"/>
      <c r="F6" s="234"/>
      <c r="G6" s="234"/>
      <c r="H6" s="234"/>
      <c r="I6" s="234"/>
      <c r="J6" s="234"/>
      <c r="K6" s="234"/>
    </row>
    <row r="7" spans="1:11" ht="57.75" customHeight="1">
      <c r="B7" s="234" t="s">
        <v>90</v>
      </c>
      <c r="C7" s="234"/>
      <c r="D7" s="234"/>
      <c r="E7" s="234"/>
      <c r="F7" s="234"/>
      <c r="G7" s="234"/>
      <c r="H7" s="234"/>
      <c r="I7" s="234"/>
      <c r="J7" s="234"/>
      <c r="K7" s="234"/>
    </row>
    <row r="8" spans="1:11" ht="73.5" customHeight="1">
      <c r="B8" s="234" t="s">
        <v>91</v>
      </c>
      <c r="C8" s="234"/>
      <c r="D8" s="234"/>
      <c r="E8" s="234"/>
      <c r="F8" s="234"/>
      <c r="G8" s="234"/>
      <c r="H8" s="234"/>
      <c r="I8" s="234"/>
      <c r="J8" s="234"/>
      <c r="K8" s="234"/>
    </row>
    <row r="9" spans="1:11" ht="18.75" customHeight="1">
      <c r="B9" s="235" t="s">
        <v>92</v>
      </c>
      <c r="C9" s="235"/>
      <c r="D9" s="235"/>
      <c r="E9" s="235"/>
      <c r="F9" s="235"/>
      <c r="G9" s="235"/>
      <c r="H9" s="235"/>
      <c r="I9" s="235"/>
      <c r="J9" s="235"/>
      <c r="K9" s="235"/>
    </row>
    <row r="10" spans="1:11" ht="49.5" customHeight="1">
      <c r="B10" s="234" t="s">
        <v>93</v>
      </c>
      <c r="C10" s="234"/>
      <c r="D10" s="234"/>
      <c r="E10" s="234"/>
      <c r="F10" s="234"/>
      <c r="G10" s="234"/>
      <c r="H10" s="234"/>
      <c r="I10" s="234"/>
      <c r="J10" s="234"/>
      <c r="K10" s="234"/>
    </row>
    <row r="11" spans="1:11" ht="36.75" customHeight="1">
      <c r="B11" s="234" t="s">
        <v>94</v>
      </c>
      <c r="C11" s="234"/>
      <c r="D11" s="234"/>
      <c r="E11" s="234"/>
      <c r="F11" s="234"/>
      <c r="G11" s="234"/>
      <c r="H11" s="234"/>
      <c r="I11" s="234"/>
      <c r="J11" s="234"/>
      <c r="K11" s="234"/>
    </row>
    <row r="12" spans="1:11" ht="49.5" customHeight="1">
      <c r="B12" s="234" t="s">
        <v>95</v>
      </c>
      <c r="C12" s="234"/>
      <c r="D12" s="234"/>
      <c r="E12" s="234"/>
      <c r="F12" s="234"/>
      <c r="G12" s="234"/>
      <c r="H12" s="234"/>
      <c r="I12" s="234"/>
      <c r="J12" s="234"/>
      <c r="K12" s="234"/>
    </row>
    <row r="13" spans="1:11" ht="25.5" customHeight="1">
      <c r="B13" s="234" t="s">
        <v>96</v>
      </c>
      <c r="C13" s="234"/>
      <c r="D13" s="234"/>
      <c r="E13" s="234"/>
      <c r="F13" s="234"/>
      <c r="G13" s="234"/>
      <c r="H13" s="234"/>
      <c r="I13" s="234"/>
      <c r="J13" s="234"/>
      <c r="K13" s="234"/>
    </row>
    <row r="14" spans="1:11" ht="27" customHeight="1">
      <c r="A14" s="235" t="s">
        <v>101</v>
      </c>
      <c r="B14" s="235"/>
      <c r="C14" s="235"/>
      <c r="D14" s="235"/>
      <c r="E14" s="235"/>
      <c r="F14" s="235"/>
      <c r="G14" s="235"/>
      <c r="H14" s="235"/>
      <c r="I14" s="235"/>
      <c r="J14" s="235"/>
      <c r="K14" s="235"/>
    </row>
    <row r="15" spans="1:11" ht="15" customHeight="1">
      <c r="B15" s="237" t="s">
        <v>102</v>
      </c>
      <c r="C15" s="238"/>
      <c r="D15" s="238"/>
      <c r="E15" s="238"/>
      <c r="F15" s="238"/>
      <c r="G15" s="238"/>
      <c r="H15" s="238"/>
      <c r="I15" s="238"/>
      <c r="J15" s="238"/>
      <c r="K15" s="238"/>
    </row>
    <row r="16" spans="1:11" ht="14.25" customHeight="1">
      <c r="B16" s="239" t="s">
        <v>103</v>
      </c>
      <c r="C16" s="240"/>
      <c r="D16" s="240"/>
      <c r="E16" s="240"/>
      <c r="F16" s="240"/>
      <c r="G16" s="240"/>
      <c r="H16" s="240"/>
      <c r="I16" s="240"/>
      <c r="J16" s="240"/>
      <c r="K16" s="240"/>
    </row>
    <row r="17" spans="2:11" ht="16.5" customHeight="1">
      <c r="B17" s="239" t="s">
        <v>104</v>
      </c>
      <c r="C17" s="239"/>
      <c r="D17" s="239"/>
      <c r="E17" s="239"/>
      <c r="F17" s="239"/>
      <c r="G17" s="239"/>
      <c r="H17" s="239"/>
      <c r="I17" s="239"/>
      <c r="J17" s="239"/>
      <c r="K17" s="239"/>
    </row>
    <row r="18" spans="2:11">
      <c r="B18" s="37"/>
      <c r="C18" s="37"/>
      <c r="D18" s="37"/>
      <c r="E18" s="37"/>
      <c r="F18" s="37"/>
      <c r="G18" s="37"/>
      <c r="H18" s="37"/>
      <c r="I18" s="37"/>
      <c r="J18" s="37"/>
      <c r="K18" s="37"/>
    </row>
    <row r="19" spans="2:11">
      <c r="B19" s="37"/>
      <c r="C19" s="37"/>
      <c r="D19" s="37"/>
      <c r="E19" s="37"/>
      <c r="F19" s="37"/>
      <c r="G19" s="37"/>
      <c r="H19" s="37"/>
      <c r="I19" s="37"/>
      <c r="J19" s="37"/>
      <c r="K19" s="37"/>
    </row>
    <row r="20" spans="2:11">
      <c r="B20" s="37"/>
      <c r="C20" s="37"/>
      <c r="D20" s="37"/>
      <c r="E20" s="37"/>
      <c r="F20" s="37"/>
      <c r="G20" s="37"/>
      <c r="H20" s="37"/>
      <c r="I20" s="37"/>
      <c r="J20" s="37"/>
      <c r="K20" s="37"/>
    </row>
    <row r="21" spans="2:11">
      <c r="B21" s="37"/>
      <c r="C21" s="37"/>
      <c r="D21" s="37"/>
      <c r="E21" s="37"/>
      <c r="F21" s="37"/>
      <c r="G21" s="37"/>
      <c r="H21" s="37"/>
      <c r="I21" s="37"/>
      <c r="J21" s="37"/>
      <c r="K21" s="37"/>
    </row>
    <row r="22" spans="2:11">
      <c r="B22" s="37"/>
      <c r="C22" s="37"/>
      <c r="D22" s="37"/>
      <c r="E22" s="37"/>
      <c r="F22" s="37"/>
      <c r="G22" s="37"/>
      <c r="H22" s="37"/>
      <c r="I22" s="37"/>
      <c r="J22" s="37"/>
      <c r="K22" s="37"/>
    </row>
    <row r="23" spans="2:11">
      <c r="B23" s="37"/>
      <c r="C23" s="37"/>
      <c r="D23" s="37"/>
      <c r="E23" s="37"/>
      <c r="F23" s="37"/>
      <c r="G23" s="37"/>
      <c r="H23" s="37"/>
      <c r="I23" s="37"/>
      <c r="J23" s="37"/>
      <c r="K23" s="37"/>
    </row>
    <row r="24" spans="2:11">
      <c r="B24" s="37"/>
      <c r="C24" s="37"/>
      <c r="D24" s="37"/>
      <c r="E24" s="37"/>
      <c r="F24" s="37"/>
      <c r="G24" s="37"/>
      <c r="H24" s="37"/>
      <c r="I24" s="37"/>
      <c r="J24" s="37"/>
      <c r="K24" s="37"/>
    </row>
    <row r="25" spans="2:11">
      <c r="B25" s="37"/>
      <c r="C25" s="37"/>
      <c r="D25" s="37"/>
      <c r="E25" s="37"/>
      <c r="F25" s="37"/>
      <c r="G25" s="37"/>
      <c r="H25" s="37"/>
      <c r="I25" s="37"/>
      <c r="J25" s="37"/>
      <c r="K25" s="37"/>
    </row>
    <row r="26" spans="2:11">
      <c r="B26" s="37"/>
      <c r="C26" s="37"/>
      <c r="D26" s="37"/>
      <c r="E26" s="37"/>
      <c r="F26" s="37"/>
      <c r="G26" s="37"/>
      <c r="H26" s="37"/>
      <c r="I26" s="37"/>
      <c r="J26" s="37"/>
      <c r="K26" s="37"/>
    </row>
    <row r="27" spans="2:11">
      <c r="B27" s="37"/>
      <c r="C27" s="37"/>
      <c r="D27" s="37"/>
      <c r="E27" s="37"/>
      <c r="F27" s="37"/>
      <c r="G27" s="37"/>
      <c r="H27" s="37"/>
      <c r="I27" s="37"/>
      <c r="J27" s="37"/>
      <c r="K27" s="37"/>
    </row>
    <row r="28" spans="2:11">
      <c r="B28" s="37"/>
      <c r="C28" s="37"/>
      <c r="D28" s="37"/>
      <c r="E28" s="37"/>
      <c r="F28" s="37"/>
      <c r="G28" s="37"/>
      <c r="H28" s="37"/>
      <c r="I28" s="37"/>
      <c r="J28" s="37"/>
      <c r="K28" s="37"/>
    </row>
    <row r="29" spans="2:11">
      <c r="B29" s="37"/>
      <c r="C29" s="37"/>
      <c r="D29" s="37"/>
      <c r="E29" s="37"/>
      <c r="F29" s="37"/>
      <c r="G29" s="37"/>
      <c r="H29" s="37"/>
      <c r="I29" s="37"/>
      <c r="J29" s="37"/>
      <c r="K29" s="37"/>
    </row>
    <row r="30" spans="2:11">
      <c r="B30" s="37"/>
      <c r="C30" s="37"/>
      <c r="D30" s="37"/>
      <c r="E30" s="37"/>
      <c r="F30" s="37"/>
      <c r="G30" s="37"/>
      <c r="H30" s="37"/>
      <c r="I30" s="37"/>
      <c r="J30" s="37"/>
      <c r="K30" s="37"/>
    </row>
    <row r="31" spans="2:11">
      <c r="B31" s="37"/>
      <c r="C31" s="37"/>
      <c r="D31" s="37"/>
      <c r="E31" s="37"/>
      <c r="F31" s="37"/>
      <c r="G31" s="37"/>
      <c r="H31" s="37"/>
      <c r="I31" s="37"/>
      <c r="J31" s="37"/>
      <c r="K31" s="37"/>
    </row>
    <row r="32" spans="2:11">
      <c r="B32" s="37"/>
      <c r="C32" s="37"/>
      <c r="D32" s="37"/>
      <c r="E32" s="37"/>
      <c r="F32" s="37"/>
      <c r="G32" s="37"/>
      <c r="H32" s="37"/>
      <c r="I32" s="37"/>
      <c r="J32" s="37"/>
      <c r="K32" s="37"/>
    </row>
    <row r="33" spans="2:11">
      <c r="B33" s="37"/>
      <c r="C33" s="37"/>
      <c r="D33" s="37"/>
      <c r="E33" s="37"/>
      <c r="F33" s="37"/>
      <c r="G33" s="37"/>
      <c r="H33" s="37"/>
      <c r="I33" s="37"/>
      <c r="J33" s="37"/>
      <c r="K33" s="37"/>
    </row>
    <row r="34" spans="2:11">
      <c r="B34" s="37"/>
      <c r="C34" s="37"/>
      <c r="D34" s="37"/>
      <c r="E34" s="37"/>
      <c r="F34" s="37"/>
      <c r="G34" s="37"/>
      <c r="H34" s="37"/>
      <c r="I34" s="37"/>
      <c r="J34" s="37"/>
      <c r="K34" s="37"/>
    </row>
    <row r="35" spans="2:11">
      <c r="B35" s="37"/>
      <c r="C35" s="37"/>
      <c r="D35" s="37"/>
      <c r="E35" s="37"/>
      <c r="F35" s="37"/>
      <c r="G35" s="37"/>
      <c r="H35" s="37"/>
      <c r="I35" s="37"/>
      <c r="J35" s="37"/>
      <c r="K35" s="37"/>
    </row>
    <row r="36" spans="2:11">
      <c r="B36" s="37"/>
      <c r="C36" s="37"/>
      <c r="D36" s="37"/>
      <c r="E36" s="37"/>
      <c r="F36" s="37"/>
      <c r="G36" s="37"/>
      <c r="H36" s="37"/>
      <c r="I36" s="37"/>
      <c r="J36" s="37"/>
      <c r="K36" s="37"/>
    </row>
    <row r="37" spans="2:11">
      <c r="B37" s="37"/>
      <c r="C37" s="37"/>
      <c r="D37" s="37"/>
      <c r="E37" s="37"/>
      <c r="F37" s="37"/>
      <c r="G37" s="37"/>
      <c r="H37" s="37"/>
      <c r="I37" s="37"/>
      <c r="J37" s="37"/>
      <c r="K37" s="37"/>
    </row>
    <row r="38" spans="2:11">
      <c r="B38" s="37"/>
      <c r="C38" s="37"/>
      <c r="D38" s="37"/>
      <c r="E38" s="37"/>
      <c r="F38" s="37"/>
      <c r="G38" s="37"/>
      <c r="H38" s="37"/>
      <c r="I38" s="37"/>
      <c r="J38" s="37"/>
      <c r="K38" s="37"/>
    </row>
    <row r="39" spans="2:11">
      <c r="B39" s="37"/>
      <c r="C39" s="37"/>
      <c r="D39" s="37"/>
      <c r="E39" s="37"/>
      <c r="F39" s="37"/>
      <c r="G39" s="37"/>
      <c r="H39" s="37"/>
      <c r="I39" s="37"/>
      <c r="J39" s="37"/>
      <c r="K39" s="37"/>
    </row>
    <row r="40" spans="2:11">
      <c r="B40" s="37"/>
      <c r="C40" s="37"/>
      <c r="D40" s="37"/>
      <c r="E40" s="37"/>
      <c r="F40" s="37"/>
      <c r="G40" s="37"/>
      <c r="H40" s="37"/>
      <c r="I40" s="37"/>
      <c r="J40" s="37"/>
      <c r="K40" s="37"/>
    </row>
    <row r="41" spans="2:11">
      <c r="B41" s="37"/>
      <c r="C41" s="37"/>
      <c r="D41" s="37"/>
      <c r="E41" s="37"/>
      <c r="F41" s="37"/>
      <c r="G41" s="37"/>
      <c r="H41" s="37"/>
      <c r="I41" s="37"/>
      <c r="J41" s="37"/>
      <c r="K41" s="37"/>
    </row>
    <row r="42" spans="2:11">
      <c r="B42" s="37"/>
      <c r="C42" s="37"/>
      <c r="D42" s="37"/>
      <c r="E42" s="37"/>
      <c r="F42" s="37"/>
      <c r="G42" s="37"/>
      <c r="H42" s="37"/>
      <c r="I42" s="37"/>
      <c r="J42" s="37"/>
      <c r="K42" s="37"/>
    </row>
    <row r="43" spans="2:11">
      <c r="B43" s="37"/>
      <c r="C43" s="37"/>
      <c r="D43" s="37"/>
      <c r="E43" s="37"/>
      <c r="F43" s="37"/>
      <c r="G43" s="37"/>
      <c r="H43" s="37"/>
      <c r="I43" s="37"/>
      <c r="J43" s="37"/>
      <c r="K43" s="37"/>
    </row>
    <row r="44" spans="2:11">
      <c r="B44" s="37"/>
      <c r="C44" s="37"/>
      <c r="D44" s="37"/>
      <c r="E44" s="37"/>
      <c r="F44" s="37"/>
      <c r="G44" s="37"/>
      <c r="H44" s="37"/>
      <c r="I44" s="37"/>
      <c r="J44" s="37"/>
      <c r="K44" s="37"/>
    </row>
    <row r="45" spans="2:11">
      <c r="B45" s="37"/>
      <c r="C45" s="37"/>
      <c r="D45" s="37"/>
      <c r="E45" s="37"/>
      <c r="F45" s="37"/>
      <c r="G45" s="37"/>
      <c r="H45" s="37"/>
      <c r="I45" s="37"/>
      <c r="J45" s="37"/>
      <c r="K45" s="37"/>
    </row>
    <row r="46" spans="2:11">
      <c r="B46" s="37"/>
      <c r="C46" s="37"/>
      <c r="D46" s="37"/>
      <c r="E46" s="37"/>
      <c r="F46" s="37"/>
      <c r="G46" s="37"/>
      <c r="H46" s="37"/>
      <c r="I46" s="37"/>
      <c r="J46" s="37"/>
      <c r="K46" s="37"/>
    </row>
  </sheetData>
  <mergeCells count="17">
    <mergeCell ref="A14:K14"/>
    <mergeCell ref="B15:K15"/>
    <mergeCell ref="B16:K16"/>
    <mergeCell ref="B17:K17"/>
    <mergeCell ref="B10:K10"/>
    <mergeCell ref="B11:K11"/>
    <mergeCell ref="B12:K12"/>
    <mergeCell ref="B13:K13"/>
    <mergeCell ref="B6:K6"/>
    <mergeCell ref="B7:K7"/>
    <mergeCell ref="B8:K8"/>
    <mergeCell ref="B9:K9"/>
    <mergeCell ref="B1:K1"/>
    <mergeCell ref="B2:K2"/>
    <mergeCell ref="B3:K3"/>
    <mergeCell ref="B4:K4"/>
    <mergeCell ref="B5:K5"/>
  </mergeCells>
  <phoneticPr fontId="2" type="noConversion"/>
  <pageMargins left="0.25" right="0.25" top="0.5" bottom="0.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election activeCell="C11" sqref="C11"/>
    </sheetView>
  </sheetViews>
  <sheetFormatPr defaultColWidth="11.42578125" defaultRowHeight="12.75"/>
  <cols>
    <col min="1" max="1" width="3.140625" customWidth="1"/>
    <col min="2" max="2" width="1.28515625" customWidth="1"/>
    <col min="3" max="3" width="28.140625" customWidth="1"/>
    <col min="4" max="4" width="21.7109375" customWidth="1"/>
    <col min="5" max="5" width="23.7109375" customWidth="1"/>
    <col min="6" max="6" width="20.140625" customWidth="1"/>
    <col min="7" max="7" width="21.85546875" customWidth="1"/>
    <col min="8" max="8" width="1.28515625" customWidth="1"/>
    <col min="9" max="9" width="2.7109375" customWidth="1"/>
  </cols>
  <sheetData>
    <row r="1" spans="2:10">
      <c r="B1" s="66"/>
      <c r="C1" s="66"/>
      <c r="D1" s="66"/>
      <c r="E1" s="66"/>
      <c r="F1" s="66"/>
      <c r="G1" s="66"/>
      <c r="H1" s="66"/>
      <c r="I1" s="66"/>
    </row>
    <row r="2" spans="2:10" ht="77.25" customHeight="1">
      <c r="B2" s="244"/>
      <c r="C2" s="244"/>
      <c r="D2" s="244"/>
      <c r="E2" s="244"/>
      <c r="F2" s="244"/>
      <c r="G2" s="244"/>
      <c r="H2" s="66"/>
      <c r="I2" s="66"/>
    </row>
    <row r="3" spans="2:10">
      <c r="B3" s="66"/>
      <c r="C3" s="66"/>
      <c r="D3" s="66"/>
      <c r="E3" s="66"/>
      <c r="F3" s="66"/>
      <c r="G3" s="66"/>
      <c r="H3" s="66"/>
      <c r="I3" s="66"/>
    </row>
    <row r="4" spans="2:10" ht="21.75">
      <c r="B4" s="66"/>
      <c r="C4" s="241" t="s">
        <v>87</v>
      </c>
      <c r="D4" s="241"/>
      <c r="E4" s="241"/>
      <c r="F4" s="241"/>
      <c r="G4" s="241"/>
      <c r="H4" s="67"/>
      <c r="I4" s="66"/>
    </row>
    <row r="5" spans="2:10" ht="69" customHeight="1">
      <c r="B5" s="66"/>
      <c r="C5" s="242" t="s">
        <v>85</v>
      </c>
      <c r="D5" s="242"/>
      <c r="E5" s="242"/>
      <c r="F5" s="242"/>
      <c r="G5" s="242"/>
      <c r="H5" s="68"/>
      <c r="I5" s="66"/>
    </row>
    <row r="6" spans="2:10" ht="23.25" customHeight="1" thickBot="1">
      <c r="B6" s="66"/>
      <c r="C6" s="69"/>
      <c r="D6" s="70"/>
      <c r="E6" s="70"/>
      <c r="F6" s="70"/>
      <c r="G6" s="70"/>
      <c r="H6" s="70"/>
      <c r="I6" s="66"/>
    </row>
    <row r="7" spans="2:10" ht="38.25" customHeight="1" thickBot="1">
      <c r="B7" s="66"/>
      <c r="C7" s="71"/>
      <c r="D7" s="97" t="s">
        <v>108</v>
      </c>
      <c r="E7" s="98" t="s">
        <v>107</v>
      </c>
      <c r="F7" s="98" t="s">
        <v>110</v>
      </c>
      <c r="G7" s="97" t="s">
        <v>109</v>
      </c>
      <c r="I7" s="66"/>
      <c r="J7" s="66"/>
    </row>
    <row r="8" spans="2:10" ht="30" customHeight="1" thickBot="1">
      <c r="B8" s="66"/>
      <c r="C8" s="72" t="s">
        <v>86</v>
      </c>
      <c r="D8" s="73">
        <v>1</v>
      </c>
      <c r="E8" s="95" t="e">
        <f t="shared" ref="E8:E14" si="0">F8/$F$8</f>
        <v>#DIV/0!</v>
      </c>
      <c r="F8" s="96">
        <f>SUM('Cash Flow Worksheet'!F14,'Cash Flow Worksheet'!F16,'Cash Flow Worksheet'!F17)</f>
        <v>0</v>
      </c>
      <c r="G8" s="90">
        <f>F8*D8</f>
        <v>0</v>
      </c>
      <c r="I8" s="66"/>
      <c r="J8" s="66"/>
    </row>
    <row r="9" spans="2:10" ht="30" customHeight="1">
      <c r="B9" s="66"/>
      <c r="C9" s="74" t="s">
        <v>8</v>
      </c>
      <c r="D9" s="88">
        <v>0.1</v>
      </c>
      <c r="E9" s="86" t="e">
        <f t="shared" si="0"/>
        <v>#DIV/0!</v>
      </c>
      <c r="F9" s="87">
        <f>SUM('Cash Flow Worksheet'!F16:F18)</f>
        <v>0</v>
      </c>
      <c r="G9" s="91">
        <f t="shared" ref="G9:G14" si="1">$F$8*D9</f>
        <v>0</v>
      </c>
      <c r="I9" s="66"/>
      <c r="J9" s="66"/>
    </row>
    <row r="10" spans="2:10" ht="30" customHeight="1">
      <c r="B10" s="66"/>
      <c r="C10" s="75" t="s">
        <v>4</v>
      </c>
      <c r="D10" s="88">
        <v>0.35</v>
      </c>
      <c r="E10" s="86" t="e">
        <f t="shared" si="0"/>
        <v>#DIV/0!</v>
      </c>
      <c r="F10" s="87">
        <f>SUM('Cash Flow Worksheet'!F22,'Cash Flow Worksheet'!F26,'Cash Flow Worksheet'!F27,'Cash Flow Worksheet'!F28,'Cash Flow Worksheet'!F29,'Cash Flow Worksheet'!F47)</f>
        <v>0</v>
      </c>
      <c r="G10" s="91">
        <f t="shared" si="1"/>
        <v>0</v>
      </c>
      <c r="I10" s="66"/>
      <c r="J10" s="66"/>
    </row>
    <row r="11" spans="2:10" ht="30" customHeight="1">
      <c r="B11" s="66"/>
      <c r="C11" s="75" t="s">
        <v>5</v>
      </c>
      <c r="D11" s="88">
        <v>0.1</v>
      </c>
      <c r="E11" s="86" t="e">
        <f t="shared" si="0"/>
        <v>#DIV/0!</v>
      </c>
      <c r="F11" s="87">
        <f>SUM('Cash Flow Worksheet'!F40,'Cash Flow Worksheet'!F41,'Cash Flow Worksheet'!F42,'Cash Flow Worksheet'!F43,'Cash Flow Worksheet'!F44,'Cash Flow Worksheet'!F45)</f>
        <v>0</v>
      </c>
      <c r="G11" s="91">
        <f t="shared" si="1"/>
        <v>0</v>
      </c>
      <c r="I11" s="66"/>
      <c r="J11" s="66"/>
    </row>
    <row r="12" spans="2:10" ht="30" customHeight="1">
      <c r="B12" s="66"/>
      <c r="C12" s="75" t="s">
        <v>6</v>
      </c>
      <c r="D12" s="88">
        <v>0.4</v>
      </c>
      <c r="E12" s="86" t="e">
        <f t="shared" si="0"/>
        <v>#DIV/0!</v>
      </c>
      <c r="F12" s="87">
        <f>SUM('Cash Flow Worksheet'!F30:F39,'Cash Flow Worksheet'!F46,'Cash Flow Worksheet'!F48:F56)</f>
        <v>0</v>
      </c>
      <c r="G12" s="91">
        <f t="shared" si="1"/>
        <v>0</v>
      </c>
      <c r="I12" s="66"/>
      <c r="J12" s="66"/>
    </row>
    <row r="13" spans="2:10" ht="30" customHeight="1" thickBot="1">
      <c r="B13" s="66"/>
      <c r="C13" s="75" t="s">
        <v>7</v>
      </c>
      <c r="D13" s="88">
        <v>0.05</v>
      </c>
      <c r="E13" s="86" t="e">
        <f t="shared" si="0"/>
        <v>#DIV/0!</v>
      </c>
      <c r="F13" s="87">
        <f>SUM('Cash Flow Worksheet'!M41)</f>
        <v>0</v>
      </c>
      <c r="G13" s="91">
        <f t="shared" si="1"/>
        <v>0</v>
      </c>
      <c r="I13" s="66"/>
      <c r="J13" s="66"/>
    </row>
    <row r="14" spans="2:10" ht="30" customHeight="1" thickBot="1">
      <c r="B14" s="66"/>
      <c r="C14" s="75" t="s">
        <v>84</v>
      </c>
      <c r="D14" s="89">
        <v>0</v>
      </c>
      <c r="E14" s="93" t="e">
        <f t="shared" si="0"/>
        <v>#DIV/0!</v>
      </c>
      <c r="F14" s="94">
        <f>F8-SUM(F9:F13)</f>
        <v>0</v>
      </c>
      <c r="G14" s="92">
        <f t="shared" si="1"/>
        <v>0</v>
      </c>
      <c r="I14" s="66"/>
      <c r="J14" s="66"/>
    </row>
    <row r="15" spans="2:10" s="1" customFormat="1" ht="41.1" customHeight="1">
      <c r="B15" s="76"/>
      <c r="C15" s="76"/>
      <c r="D15" s="76"/>
      <c r="E15" s="76"/>
      <c r="F15" s="76"/>
      <c r="G15" s="76"/>
      <c r="H15" s="76"/>
      <c r="I15" s="76"/>
    </row>
    <row r="16" spans="2:10" ht="24" customHeight="1">
      <c r="B16" s="66"/>
      <c r="C16" s="66"/>
      <c r="D16" s="66"/>
      <c r="E16" s="66"/>
      <c r="F16" s="66"/>
      <c r="G16" s="66"/>
      <c r="H16" s="66"/>
      <c r="I16" s="66"/>
    </row>
    <row r="17" spans="2:9" ht="24" customHeight="1">
      <c r="B17" s="66"/>
      <c r="C17" s="66"/>
      <c r="D17" s="66"/>
      <c r="E17" s="66"/>
      <c r="F17" s="66"/>
      <c r="G17" s="66"/>
      <c r="H17" s="66"/>
      <c r="I17" s="66"/>
    </row>
    <row r="18" spans="2:9" ht="24" customHeight="1">
      <c r="B18" s="66"/>
      <c r="C18" s="66"/>
      <c r="D18" s="66"/>
      <c r="E18" s="66"/>
      <c r="F18" s="66"/>
      <c r="G18" s="66"/>
      <c r="H18" s="66"/>
      <c r="I18" s="66"/>
    </row>
    <row r="19" spans="2:9" ht="24" customHeight="1">
      <c r="B19" s="66"/>
      <c r="C19" s="66"/>
      <c r="D19" s="66"/>
      <c r="E19" s="66"/>
      <c r="F19" s="66"/>
      <c r="G19" s="66"/>
      <c r="H19" s="66"/>
      <c r="I19" s="66"/>
    </row>
    <row r="20" spans="2:9" ht="24" customHeight="1">
      <c r="B20" s="66"/>
      <c r="C20" s="66"/>
      <c r="D20" s="66"/>
      <c r="E20" s="66"/>
      <c r="F20" s="66"/>
      <c r="G20" s="66"/>
      <c r="H20" s="66"/>
      <c r="I20" s="66"/>
    </row>
    <row r="21" spans="2:9" ht="24" customHeight="1">
      <c r="B21" s="66"/>
      <c r="C21" s="66"/>
      <c r="D21" s="66"/>
      <c r="E21" s="66"/>
      <c r="F21" s="66"/>
      <c r="G21" s="66"/>
      <c r="H21" s="66"/>
      <c r="I21" s="66"/>
    </row>
    <row r="22" spans="2:9" ht="24" customHeight="1">
      <c r="B22" s="66"/>
      <c r="C22" s="66"/>
      <c r="D22" s="77"/>
      <c r="E22" s="78"/>
      <c r="F22" s="79"/>
      <c r="G22" s="66"/>
      <c r="H22" s="66"/>
      <c r="I22" s="66"/>
    </row>
    <row r="23" spans="2:9">
      <c r="B23" s="66"/>
      <c r="C23" s="66"/>
      <c r="D23" s="66"/>
      <c r="E23" s="66"/>
      <c r="F23" s="66"/>
      <c r="G23" s="66"/>
      <c r="H23" s="66"/>
      <c r="I23" s="66"/>
    </row>
    <row r="24" spans="2:9">
      <c r="B24" s="66"/>
      <c r="C24" s="66"/>
      <c r="D24" s="66"/>
      <c r="E24" s="66"/>
      <c r="F24" s="66"/>
      <c r="G24" s="66"/>
      <c r="H24" s="66"/>
      <c r="I24" s="66"/>
    </row>
    <row r="25" spans="2:9">
      <c r="B25" s="66"/>
      <c r="C25" s="66"/>
      <c r="D25" s="66"/>
      <c r="E25" s="66"/>
      <c r="F25" s="66"/>
      <c r="G25" s="66"/>
      <c r="H25" s="66"/>
      <c r="I25" s="66"/>
    </row>
    <row r="26" spans="2:9">
      <c r="B26" s="66"/>
      <c r="C26" s="66"/>
      <c r="D26" s="66"/>
      <c r="E26" s="66"/>
      <c r="F26" s="66"/>
      <c r="G26" s="66"/>
      <c r="H26" s="66"/>
      <c r="I26" s="66"/>
    </row>
    <row r="27" spans="2:9">
      <c r="B27" s="66"/>
      <c r="C27" s="66"/>
      <c r="D27" s="66"/>
      <c r="E27" s="66"/>
      <c r="F27" s="66"/>
      <c r="G27" s="66"/>
      <c r="H27" s="66"/>
      <c r="I27" s="66"/>
    </row>
    <row r="28" spans="2:9">
      <c r="B28" s="66"/>
      <c r="C28" s="66"/>
      <c r="D28" s="66"/>
      <c r="E28" s="66"/>
      <c r="F28" s="66"/>
      <c r="G28" s="66"/>
      <c r="H28" s="66"/>
      <c r="I28" s="66"/>
    </row>
    <row r="29" spans="2:9">
      <c r="B29" s="66"/>
      <c r="C29" s="66"/>
      <c r="D29" s="66"/>
      <c r="E29" s="66"/>
      <c r="F29" s="66"/>
      <c r="G29" s="66"/>
      <c r="H29" s="66"/>
      <c r="I29" s="66"/>
    </row>
    <row r="30" spans="2:9">
      <c r="B30" s="66"/>
      <c r="C30" s="66"/>
      <c r="D30" s="66"/>
      <c r="E30" s="66"/>
      <c r="F30" s="66"/>
      <c r="G30" s="66"/>
      <c r="H30" s="66"/>
      <c r="I30" s="66"/>
    </row>
    <row r="31" spans="2:9" ht="75" customHeight="1">
      <c r="B31" s="66"/>
      <c r="C31" s="66"/>
      <c r="D31" s="66"/>
      <c r="E31" s="66"/>
      <c r="F31" s="66"/>
      <c r="G31" s="66"/>
      <c r="H31" s="66"/>
      <c r="I31" s="66"/>
    </row>
    <row r="32" spans="2:9" ht="36" customHeight="1">
      <c r="B32" s="80"/>
      <c r="C32" s="249" t="s">
        <v>105</v>
      </c>
      <c r="D32" s="250"/>
      <c r="E32" s="250"/>
      <c r="F32" s="250"/>
      <c r="G32" s="250"/>
      <c r="H32" s="80"/>
      <c r="I32" s="66"/>
    </row>
    <row r="33" spans="1:9" s="37" customFormat="1" ht="15.75">
      <c r="B33" s="81"/>
      <c r="C33" s="243"/>
      <c r="D33" s="243"/>
      <c r="E33" s="243"/>
      <c r="F33" s="243"/>
      <c r="G33" s="243"/>
      <c r="H33" s="81"/>
      <c r="I33" s="82"/>
    </row>
    <row r="34" spans="1:9" s="38" customFormat="1" ht="43.5" customHeight="1">
      <c r="A34" s="39"/>
      <c r="B34" s="81"/>
      <c r="C34" s="243" t="s">
        <v>113</v>
      </c>
      <c r="D34" s="243"/>
      <c r="E34" s="243"/>
      <c r="F34" s="243"/>
      <c r="G34" s="243"/>
      <c r="H34" s="81"/>
      <c r="I34" s="83"/>
    </row>
    <row r="35" spans="1:9" s="37" customFormat="1" ht="71.099999999999994" customHeight="1">
      <c r="B35" s="81"/>
      <c r="C35" s="245">
        <v>1</v>
      </c>
      <c r="D35" s="245"/>
      <c r="E35" s="245"/>
      <c r="F35" s="245"/>
      <c r="G35" s="245"/>
      <c r="H35" s="81"/>
      <c r="I35" s="82"/>
    </row>
    <row r="36" spans="1:9" s="37" customFormat="1" ht="71.099999999999994" customHeight="1">
      <c r="B36" s="81"/>
      <c r="C36" s="245">
        <v>2</v>
      </c>
      <c r="D36" s="245"/>
      <c r="E36" s="245"/>
      <c r="F36" s="245"/>
      <c r="G36" s="245"/>
      <c r="H36" s="81"/>
      <c r="I36" s="82"/>
    </row>
    <row r="37" spans="1:9" s="37" customFormat="1" ht="71.099999999999994" customHeight="1">
      <c r="B37" s="81"/>
      <c r="C37" s="245">
        <v>3</v>
      </c>
      <c r="D37" s="245"/>
      <c r="E37" s="245"/>
      <c r="F37" s="245"/>
      <c r="G37" s="245"/>
      <c r="H37" s="81"/>
      <c r="I37" s="82"/>
    </row>
    <row r="38" spans="1:9" s="37" customFormat="1" ht="71.099999999999994" customHeight="1">
      <c r="B38" s="81"/>
      <c r="C38" s="245">
        <v>4</v>
      </c>
      <c r="D38" s="245"/>
      <c r="E38" s="245"/>
      <c r="F38" s="245"/>
      <c r="G38" s="245"/>
      <c r="H38" s="81"/>
      <c r="I38" s="82"/>
    </row>
    <row r="39" spans="1:9" s="37" customFormat="1" ht="50.25" customHeight="1">
      <c r="B39" s="81"/>
      <c r="C39" s="243" t="s">
        <v>106</v>
      </c>
      <c r="D39" s="243"/>
      <c r="E39" s="243"/>
      <c r="F39" s="243"/>
      <c r="G39" s="243"/>
      <c r="H39" s="81"/>
      <c r="I39" s="82"/>
    </row>
    <row r="40" spans="1:9" s="37" customFormat="1" ht="10.5" customHeight="1">
      <c r="B40" s="81"/>
      <c r="C40" s="243"/>
      <c r="D40" s="243"/>
      <c r="E40" s="243"/>
      <c r="F40" s="243"/>
      <c r="G40" s="243"/>
      <c r="H40" s="81"/>
      <c r="I40" s="82"/>
    </row>
    <row r="41" spans="1:9" ht="51.75" customHeight="1">
      <c r="B41" s="81"/>
      <c r="C41" s="246" t="s">
        <v>111</v>
      </c>
      <c r="D41" s="247"/>
      <c r="E41" s="247"/>
      <c r="F41" s="247"/>
      <c r="G41" s="248"/>
      <c r="H41" s="81"/>
      <c r="I41" s="66"/>
    </row>
    <row r="42" spans="1:9" s="37" customFormat="1" ht="15.75">
      <c r="B42" s="81"/>
      <c r="C42" s="243"/>
      <c r="D42" s="243"/>
      <c r="E42" s="243"/>
      <c r="F42" s="243"/>
      <c r="G42" s="243"/>
      <c r="H42" s="81"/>
      <c r="I42" s="82"/>
    </row>
    <row r="43" spans="1:9">
      <c r="B43" s="66"/>
      <c r="C43" s="66"/>
      <c r="D43" s="66"/>
      <c r="E43" s="66"/>
      <c r="F43" s="66"/>
      <c r="G43" s="66"/>
      <c r="H43" s="66"/>
      <c r="I43" s="66"/>
    </row>
  </sheetData>
  <sheetProtection password="DA0B" sheet="1" objects="1" scenarios="1"/>
  <mergeCells count="14">
    <mergeCell ref="C4:G4"/>
    <mergeCell ref="C5:G5"/>
    <mergeCell ref="C42:G42"/>
    <mergeCell ref="B2:G2"/>
    <mergeCell ref="C33:G33"/>
    <mergeCell ref="C38:G38"/>
    <mergeCell ref="C39:G39"/>
    <mergeCell ref="C40:G40"/>
    <mergeCell ref="C41:G41"/>
    <mergeCell ref="C32:G32"/>
    <mergeCell ref="C34:G34"/>
    <mergeCell ref="C35:G35"/>
    <mergeCell ref="C36:G36"/>
    <mergeCell ref="C37:G37"/>
  </mergeCells>
  <phoneticPr fontId="2" type="noConversion"/>
  <conditionalFormatting sqref="F14">
    <cfRule type="iconSet" priority="1">
      <iconSet iconSet="3TrafficLights2">
        <cfvo type="percent" val="0"/>
        <cfvo type="num" val="0"/>
        <cfvo type="num" val="200" gte="0"/>
      </iconSet>
    </cfRule>
  </conditionalFormatting>
  <conditionalFormatting sqref="F10">
    <cfRule type="iconSet" priority="14">
      <iconSet iconSet="3TrafficLights2" reverse="1">
        <cfvo type="percent" val="0"/>
        <cfvo type="num" val="0.9*$G$10"/>
        <cfvo type="num" val="$G$10" gte="0"/>
      </iconSet>
    </cfRule>
  </conditionalFormatting>
  <conditionalFormatting sqref="F12">
    <cfRule type="iconSet" priority="15">
      <iconSet iconSet="3TrafficLights2" reverse="1">
        <cfvo type="percent" val="0"/>
        <cfvo type="num" val="0.9*$G$12"/>
        <cfvo type="num" val="$G$12" gte="0"/>
      </iconSet>
    </cfRule>
  </conditionalFormatting>
  <conditionalFormatting sqref="F13">
    <cfRule type="iconSet" priority="16">
      <iconSet iconSet="3TrafficLights2" reverse="1">
        <cfvo type="percent" val="0"/>
        <cfvo type="num" val="0.9*$G$13"/>
        <cfvo type="num" val="$G$13" gte="0"/>
      </iconSet>
    </cfRule>
  </conditionalFormatting>
  <conditionalFormatting sqref="F9">
    <cfRule type="iconSet" priority="17">
      <iconSet iconSet="3TrafficLights2">
        <cfvo type="percent" val="0"/>
        <cfvo type="num" val="0.5*$G$9"/>
        <cfvo type="num" val="$G$9"/>
      </iconSet>
    </cfRule>
  </conditionalFormatting>
  <conditionalFormatting sqref="F11">
    <cfRule type="iconSet" priority="18">
      <iconSet iconSet="3TrafficLights2" reverse="1">
        <cfvo type="percent" val="0"/>
        <cfvo type="num" val="0.9*$G$11"/>
        <cfvo type="num" val="$G$11" gte="0"/>
      </iconSet>
    </cfRule>
  </conditionalFormatting>
  <pageMargins left="0.25" right="0.25" top="0.75" bottom="0.75" header="0.3" footer="0.3"/>
  <pageSetup scale="77" orientation="portrait" horizontalDpi="4294967292" verticalDpi="4294967292"/>
  <rowBreaks count="1" manualBreakCount="1">
    <brk id="31" max="8"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3"/>
  <sheetViews>
    <sheetView showGridLines="0" workbookViewId="0">
      <selection activeCell="F18" sqref="F18"/>
    </sheetView>
  </sheetViews>
  <sheetFormatPr defaultColWidth="8.85546875" defaultRowHeight="12.75"/>
  <cols>
    <col min="1" max="1" width="1.140625" style="2" customWidth="1"/>
    <col min="2" max="2" width="8.85546875" style="2"/>
    <col min="3" max="3" width="11.140625" style="2" customWidth="1"/>
    <col min="4" max="4" width="10.140625" style="2" customWidth="1"/>
    <col min="5" max="5" width="3.140625" style="2" customWidth="1"/>
    <col min="6" max="6" width="12.28515625" style="18" customWidth="1"/>
    <col min="7" max="8" width="1.42578125" style="18" customWidth="1"/>
    <col min="9" max="9" width="12.28515625" style="18" customWidth="1"/>
    <col min="10" max="10" width="3.42578125" style="2" customWidth="1"/>
    <col min="11" max="11" width="1.42578125" style="2" customWidth="1"/>
    <col min="12" max="12" width="20.85546875" style="2" customWidth="1"/>
    <col min="13" max="13" width="2.140625" style="2" customWidth="1"/>
    <col min="14" max="14" width="14.42578125" style="18" customWidth="1"/>
    <col min="15" max="15" width="2.28515625" style="2" customWidth="1"/>
    <col min="16" max="16" width="11.7109375" style="18" customWidth="1"/>
    <col min="17" max="18" width="1.42578125" style="18" customWidth="1"/>
    <col min="19" max="19" width="11.7109375" style="18" customWidth="1"/>
    <col min="20" max="20" width="3.42578125" style="2" customWidth="1"/>
    <col min="21" max="21" width="1" style="2" customWidth="1"/>
    <col min="22" max="262" width="8.85546875" style="2"/>
    <col min="263" max="263" width="3.140625" style="2" customWidth="1"/>
    <col min="264" max="264" width="8.85546875" style="2"/>
    <col min="265" max="265" width="11.140625" style="2" customWidth="1"/>
    <col min="266" max="266" width="10.140625" style="2" customWidth="1"/>
    <col min="267" max="267" width="3.140625" style="2" customWidth="1"/>
    <col min="268" max="268" width="12.28515625" style="2" customWidth="1"/>
    <col min="269" max="269" width="3.42578125" style="2" customWidth="1"/>
    <col min="270" max="270" width="1.42578125" style="2" customWidth="1"/>
    <col min="271" max="271" width="20" style="2" customWidth="1"/>
    <col min="272" max="272" width="2.140625" style="2" customWidth="1"/>
    <col min="273" max="273" width="13.7109375" style="2" bestFit="1" customWidth="1"/>
    <col min="274" max="274" width="2.28515625" style="2" customWidth="1"/>
    <col min="275" max="275" width="11.7109375" style="2" customWidth="1"/>
    <col min="276" max="276" width="3.140625" style="2" customWidth="1"/>
    <col min="277" max="277" width="0.42578125" style="2" customWidth="1"/>
    <col min="278" max="518" width="8.85546875" style="2"/>
    <col min="519" max="519" width="3.140625" style="2" customWidth="1"/>
    <col min="520" max="520" width="8.85546875" style="2"/>
    <col min="521" max="521" width="11.140625" style="2" customWidth="1"/>
    <col min="522" max="522" width="10.140625" style="2" customWidth="1"/>
    <col min="523" max="523" width="3.140625" style="2" customWidth="1"/>
    <col min="524" max="524" width="12.28515625" style="2" customWidth="1"/>
    <col min="525" max="525" width="3.42578125" style="2" customWidth="1"/>
    <col min="526" max="526" width="1.42578125" style="2" customWidth="1"/>
    <col min="527" max="527" width="20" style="2" customWidth="1"/>
    <col min="528" max="528" width="2.140625" style="2" customWidth="1"/>
    <col min="529" max="529" width="13.7109375" style="2" bestFit="1" customWidth="1"/>
    <col min="530" max="530" width="2.28515625" style="2" customWidth="1"/>
    <col min="531" max="531" width="11.7109375" style="2" customWidth="1"/>
    <col min="532" max="532" width="3.140625" style="2" customWidth="1"/>
    <col min="533" max="533" width="0.42578125" style="2" customWidth="1"/>
    <col min="534" max="774" width="8.85546875" style="2"/>
    <col min="775" max="775" width="3.140625" style="2" customWidth="1"/>
    <col min="776" max="776" width="8.85546875" style="2"/>
    <col min="777" max="777" width="11.140625" style="2" customWidth="1"/>
    <col min="778" max="778" width="10.140625" style="2" customWidth="1"/>
    <col min="779" max="779" width="3.140625" style="2" customWidth="1"/>
    <col min="780" max="780" width="12.28515625" style="2" customWidth="1"/>
    <col min="781" max="781" width="3.42578125" style="2" customWidth="1"/>
    <col min="782" max="782" width="1.42578125" style="2" customWidth="1"/>
    <col min="783" max="783" width="20" style="2" customWidth="1"/>
    <col min="784" max="784" width="2.140625" style="2" customWidth="1"/>
    <col min="785" max="785" width="13.7109375" style="2" bestFit="1" customWidth="1"/>
    <col min="786" max="786" width="2.28515625" style="2" customWidth="1"/>
    <col min="787" max="787" width="11.7109375" style="2" customWidth="1"/>
    <col min="788" max="788" width="3.140625" style="2" customWidth="1"/>
    <col min="789" max="789" width="0.42578125" style="2" customWidth="1"/>
    <col min="790" max="1030" width="8.85546875" style="2"/>
    <col min="1031" max="1031" width="3.140625" style="2" customWidth="1"/>
    <col min="1032" max="1032" width="8.85546875" style="2"/>
    <col min="1033" max="1033" width="11.140625" style="2" customWidth="1"/>
    <col min="1034" max="1034" width="10.140625" style="2" customWidth="1"/>
    <col min="1035" max="1035" width="3.140625" style="2" customWidth="1"/>
    <col min="1036" max="1036" width="12.28515625" style="2" customWidth="1"/>
    <col min="1037" max="1037" width="3.42578125" style="2" customWidth="1"/>
    <col min="1038" max="1038" width="1.42578125" style="2" customWidth="1"/>
    <col min="1039" max="1039" width="20" style="2" customWidth="1"/>
    <col min="1040" max="1040" width="2.140625" style="2" customWidth="1"/>
    <col min="1041" max="1041" width="13.7109375" style="2" bestFit="1" customWidth="1"/>
    <col min="1042" max="1042" width="2.28515625" style="2" customWidth="1"/>
    <col min="1043" max="1043" width="11.7109375" style="2" customWidth="1"/>
    <col min="1044" max="1044" width="3.140625" style="2" customWidth="1"/>
    <col min="1045" max="1045" width="0.42578125" style="2" customWidth="1"/>
    <col min="1046" max="1286" width="8.85546875" style="2"/>
    <col min="1287" max="1287" width="3.140625" style="2" customWidth="1"/>
    <col min="1288" max="1288" width="8.85546875" style="2"/>
    <col min="1289" max="1289" width="11.140625" style="2" customWidth="1"/>
    <col min="1290" max="1290" width="10.140625" style="2" customWidth="1"/>
    <col min="1291" max="1291" width="3.140625" style="2" customWidth="1"/>
    <col min="1292" max="1292" width="12.28515625" style="2" customWidth="1"/>
    <col min="1293" max="1293" width="3.42578125" style="2" customWidth="1"/>
    <col min="1294" max="1294" width="1.42578125" style="2" customWidth="1"/>
    <col min="1295" max="1295" width="20" style="2" customWidth="1"/>
    <col min="1296" max="1296" width="2.140625" style="2" customWidth="1"/>
    <col min="1297" max="1297" width="13.7109375" style="2" bestFit="1" customWidth="1"/>
    <col min="1298" max="1298" width="2.28515625" style="2" customWidth="1"/>
    <col min="1299" max="1299" width="11.7109375" style="2" customWidth="1"/>
    <col min="1300" max="1300" width="3.140625" style="2" customWidth="1"/>
    <col min="1301" max="1301" width="0.42578125" style="2" customWidth="1"/>
    <col min="1302" max="1542" width="8.85546875" style="2"/>
    <col min="1543" max="1543" width="3.140625" style="2" customWidth="1"/>
    <col min="1544" max="1544" width="8.85546875" style="2"/>
    <col min="1545" max="1545" width="11.140625" style="2" customWidth="1"/>
    <col min="1546" max="1546" width="10.140625" style="2" customWidth="1"/>
    <col min="1547" max="1547" width="3.140625" style="2" customWidth="1"/>
    <col min="1548" max="1548" width="12.28515625" style="2" customWidth="1"/>
    <col min="1549" max="1549" width="3.42578125" style="2" customWidth="1"/>
    <col min="1550" max="1550" width="1.42578125" style="2" customWidth="1"/>
    <col min="1551" max="1551" width="20" style="2" customWidth="1"/>
    <col min="1552" max="1552" width="2.140625" style="2" customWidth="1"/>
    <col min="1553" max="1553" width="13.7109375" style="2" bestFit="1" customWidth="1"/>
    <col min="1554" max="1554" width="2.28515625" style="2" customWidth="1"/>
    <col min="1555" max="1555" width="11.7109375" style="2" customWidth="1"/>
    <col min="1556" max="1556" width="3.140625" style="2" customWidth="1"/>
    <col min="1557" max="1557" width="0.42578125" style="2" customWidth="1"/>
    <col min="1558" max="1798" width="8.85546875" style="2"/>
    <col min="1799" max="1799" width="3.140625" style="2" customWidth="1"/>
    <col min="1800" max="1800" width="8.85546875" style="2"/>
    <col min="1801" max="1801" width="11.140625" style="2" customWidth="1"/>
    <col min="1802" max="1802" width="10.140625" style="2" customWidth="1"/>
    <col min="1803" max="1803" width="3.140625" style="2" customWidth="1"/>
    <col min="1804" max="1804" width="12.28515625" style="2" customWidth="1"/>
    <col min="1805" max="1805" width="3.42578125" style="2" customWidth="1"/>
    <col min="1806" max="1806" width="1.42578125" style="2" customWidth="1"/>
    <col min="1807" max="1807" width="20" style="2" customWidth="1"/>
    <col min="1808" max="1808" width="2.140625" style="2" customWidth="1"/>
    <col min="1809" max="1809" width="13.7109375" style="2" bestFit="1" customWidth="1"/>
    <col min="1810" max="1810" width="2.28515625" style="2" customWidth="1"/>
    <col min="1811" max="1811" width="11.7109375" style="2" customWidth="1"/>
    <col min="1812" max="1812" width="3.140625" style="2" customWidth="1"/>
    <col min="1813" max="1813" width="0.42578125" style="2" customWidth="1"/>
    <col min="1814" max="2054" width="8.85546875" style="2"/>
    <col min="2055" max="2055" width="3.140625" style="2" customWidth="1"/>
    <col min="2056" max="2056" width="8.85546875" style="2"/>
    <col min="2057" max="2057" width="11.140625" style="2" customWidth="1"/>
    <col min="2058" max="2058" width="10.140625" style="2" customWidth="1"/>
    <col min="2059" max="2059" width="3.140625" style="2" customWidth="1"/>
    <col min="2060" max="2060" width="12.28515625" style="2" customWidth="1"/>
    <col min="2061" max="2061" width="3.42578125" style="2" customWidth="1"/>
    <col min="2062" max="2062" width="1.42578125" style="2" customWidth="1"/>
    <col min="2063" max="2063" width="20" style="2" customWidth="1"/>
    <col min="2064" max="2064" width="2.140625" style="2" customWidth="1"/>
    <col min="2065" max="2065" width="13.7109375" style="2" bestFit="1" customWidth="1"/>
    <col min="2066" max="2066" width="2.28515625" style="2" customWidth="1"/>
    <col min="2067" max="2067" width="11.7109375" style="2" customWidth="1"/>
    <col min="2068" max="2068" width="3.140625" style="2" customWidth="1"/>
    <col min="2069" max="2069" width="0.42578125" style="2" customWidth="1"/>
    <col min="2070" max="2310" width="8.85546875" style="2"/>
    <col min="2311" max="2311" width="3.140625" style="2" customWidth="1"/>
    <col min="2312" max="2312" width="8.85546875" style="2"/>
    <col min="2313" max="2313" width="11.140625" style="2" customWidth="1"/>
    <col min="2314" max="2314" width="10.140625" style="2" customWidth="1"/>
    <col min="2315" max="2315" width="3.140625" style="2" customWidth="1"/>
    <col min="2316" max="2316" width="12.28515625" style="2" customWidth="1"/>
    <col min="2317" max="2317" width="3.42578125" style="2" customWidth="1"/>
    <col min="2318" max="2318" width="1.42578125" style="2" customWidth="1"/>
    <col min="2319" max="2319" width="20" style="2" customWidth="1"/>
    <col min="2320" max="2320" width="2.140625" style="2" customWidth="1"/>
    <col min="2321" max="2321" width="13.7109375" style="2" bestFit="1" customWidth="1"/>
    <col min="2322" max="2322" width="2.28515625" style="2" customWidth="1"/>
    <col min="2323" max="2323" width="11.7109375" style="2" customWidth="1"/>
    <col min="2324" max="2324" width="3.140625" style="2" customWidth="1"/>
    <col min="2325" max="2325" width="0.42578125" style="2" customWidth="1"/>
    <col min="2326" max="2566" width="8.85546875" style="2"/>
    <col min="2567" max="2567" width="3.140625" style="2" customWidth="1"/>
    <col min="2568" max="2568" width="8.85546875" style="2"/>
    <col min="2569" max="2569" width="11.140625" style="2" customWidth="1"/>
    <col min="2570" max="2570" width="10.140625" style="2" customWidth="1"/>
    <col min="2571" max="2571" width="3.140625" style="2" customWidth="1"/>
    <col min="2572" max="2572" width="12.28515625" style="2" customWidth="1"/>
    <col min="2573" max="2573" width="3.42578125" style="2" customWidth="1"/>
    <col min="2574" max="2574" width="1.42578125" style="2" customWidth="1"/>
    <col min="2575" max="2575" width="20" style="2" customWidth="1"/>
    <col min="2576" max="2576" width="2.140625" style="2" customWidth="1"/>
    <col min="2577" max="2577" width="13.7109375" style="2" bestFit="1" customWidth="1"/>
    <col min="2578" max="2578" width="2.28515625" style="2" customWidth="1"/>
    <col min="2579" max="2579" width="11.7109375" style="2" customWidth="1"/>
    <col min="2580" max="2580" width="3.140625" style="2" customWidth="1"/>
    <col min="2581" max="2581" width="0.42578125" style="2" customWidth="1"/>
    <col min="2582" max="2822" width="8.85546875" style="2"/>
    <col min="2823" max="2823" width="3.140625" style="2" customWidth="1"/>
    <col min="2824" max="2824" width="8.85546875" style="2"/>
    <col min="2825" max="2825" width="11.140625" style="2" customWidth="1"/>
    <col min="2826" max="2826" width="10.140625" style="2" customWidth="1"/>
    <col min="2827" max="2827" width="3.140625" style="2" customWidth="1"/>
    <col min="2828" max="2828" width="12.28515625" style="2" customWidth="1"/>
    <col min="2829" max="2829" width="3.42578125" style="2" customWidth="1"/>
    <col min="2830" max="2830" width="1.42578125" style="2" customWidth="1"/>
    <col min="2831" max="2831" width="20" style="2" customWidth="1"/>
    <col min="2832" max="2832" width="2.140625" style="2" customWidth="1"/>
    <col min="2833" max="2833" width="13.7109375" style="2" bestFit="1" customWidth="1"/>
    <col min="2834" max="2834" width="2.28515625" style="2" customWidth="1"/>
    <col min="2835" max="2835" width="11.7109375" style="2" customWidth="1"/>
    <col min="2836" max="2836" width="3.140625" style="2" customWidth="1"/>
    <col min="2837" max="2837" width="0.42578125" style="2" customWidth="1"/>
    <col min="2838" max="3078" width="8.85546875" style="2"/>
    <col min="3079" max="3079" width="3.140625" style="2" customWidth="1"/>
    <col min="3080" max="3080" width="8.85546875" style="2"/>
    <col min="3081" max="3081" width="11.140625" style="2" customWidth="1"/>
    <col min="3082" max="3082" width="10.140625" style="2" customWidth="1"/>
    <col min="3083" max="3083" width="3.140625" style="2" customWidth="1"/>
    <col min="3084" max="3084" width="12.28515625" style="2" customWidth="1"/>
    <col min="3085" max="3085" width="3.42578125" style="2" customWidth="1"/>
    <col min="3086" max="3086" width="1.42578125" style="2" customWidth="1"/>
    <col min="3087" max="3087" width="20" style="2" customWidth="1"/>
    <col min="3088" max="3088" width="2.140625" style="2" customWidth="1"/>
    <col min="3089" max="3089" width="13.7109375" style="2" bestFit="1" customWidth="1"/>
    <col min="3090" max="3090" width="2.28515625" style="2" customWidth="1"/>
    <col min="3091" max="3091" width="11.7109375" style="2" customWidth="1"/>
    <col min="3092" max="3092" width="3.140625" style="2" customWidth="1"/>
    <col min="3093" max="3093" width="0.42578125" style="2" customWidth="1"/>
    <col min="3094" max="3334" width="8.85546875" style="2"/>
    <col min="3335" max="3335" width="3.140625" style="2" customWidth="1"/>
    <col min="3336" max="3336" width="8.85546875" style="2"/>
    <col min="3337" max="3337" width="11.140625" style="2" customWidth="1"/>
    <col min="3338" max="3338" width="10.140625" style="2" customWidth="1"/>
    <col min="3339" max="3339" width="3.140625" style="2" customWidth="1"/>
    <col min="3340" max="3340" width="12.28515625" style="2" customWidth="1"/>
    <col min="3341" max="3341" width="3.42578125" style="2" customWidth="1"/>
    <col min="3342" max="3342" width="1.42578125" style="2" customWidth="1"/>
    <col min="3343" max="3343" width="20" style="2" customWidth="1"/>
    <col min="3344" max="3344" width="2.140625" style="2" customWidth="1"/>
    <col min="3345" max="3345" width="13.7109375" style="2" bestFit="1" customWidth="1"/>
    <col min="3346" max="3346" width="2.28515625" style="2" customWidth="1"/>
    <col min="3347" max="3347" width="11.7109375" style="2" customWidth="1"/>
    <col min="3348" max="3348" width="3.140625" style="2" customWidth="1"/>
    <col min="3349" max="3349" width="0.42578125" style="2" customWidth="1"/>
    <col min="3350" max="3590" width="8.85546875" style="2"/>
    <col min="3591" max="3591" width="3.140625" style="2" customWidth="1"/>
    <col min="3592" max="3592" width="8.85546875" style="2"/>
    <col min="3593" max="3593" width="11.140625" style="2" customWidth="1"/>
    <col min="3594" max="3594" width="10.140625" style="2" customWidth="1"/>
    <col min="3595" max="3595" width="3.140625" style="2" customWidth="1"/>
    <col min="3596" max="3596" width="12.28515625" style="2" customWidth="1"/>
    <col min="3597" max="3597" width="3.42578125" style="2" customWidth="1"/>
    <col min="3598" max="3598" width="1.42578125" style="2" customWidth="1"/>
    <col min="3599" max="3599" width="20" style="2" customWidth="1"/>
    <col min="3600" max="3600" width="2.140625" style="2" customWidth="1"/>
    <col min="3601" max="3601" width="13.7109375" style="2" bestFit="1" customWidth="1"/>
    <col min="3602" max="3602" width="2.28515625" style="2" customWidth="1"/>
    <col min="3603" max="3603" width="11.7109375" style="2" customWidth="1"/>
    <col min="3604" max="3604" width="3.140625" style="2" customWidth="1"/>
    <col min="3605" max="3605" width="0.42578125" style="2" customWidth="1"/>
    <col min="3606" max="3846" width="8.85546875" style="2"/>
    <col min="3847" max="3847" width="3.140625" style="2" customWidth="1"/>
    <col min="3848" max="3848" width="8.85546875" style="2"/>
    <col min="3849" max="3849" width="11.140625" style="2" customWidth="1"/>
    <col min="3850" max="3850" width="10.140625" style="2" customWidth="1"/>
    <col min="3851" max="3851" width="3.140625" style="2" customWidth="1"/>
    <col min="3852" max="3852" width="12.28515625" style="2" customWidth="1"/>
    <col min="3853" max="3853" width="3.42578125" style="2" customWidth="1"/>
    <col min="3854" max="3854" width="1.42578125" style="2" customWidth="1"/>
    <col min="3855" max="3855" width="20" style="2" customWidth="1"/>
    <col min="3856" max="3856" width="2.140625" style="2" customWidth="1"/>
    <col min="3857" max="3857" width="13.7109375" style="2" bestFit="1" customWidth="1"/>
    <col min="3858" max="3858" width="2.28515625" style="2" customWidth="1"/>
    <col min="3859" max="3859" width="11.7109375" style="2" customWidth="1"/>
    <col min="3860" max="3860" width="3.140625" style="2" customWidth="1"/>
    <col min="3861" max="3861" width="0.42578125" style="2" customWidth="1"/>
    <col min="3862" max="4102" width="8.85546875" style="2"/>
    <col min="4103" max="4103" width="3.140625" style="2" customWidth="1"/>
    <col min="4104" max="4104" width="8.85546875" style="2"/>
    <col min="4105" max="4105" width="11.140625" style="2" customWidth="1"/>
    <col min="4106" max="4106" width="10.140625" style="2" customWidth="1"/>
    <col min="4107" max="4107" width="3.140625" style="2" customWidth="1"/>
    <col min="4108" max="4108" width="12.28515625" style="2" customWidth="1"/>
    <col min="4109" max="4109" width="3.42578125" style="2" customWidth="1"/>
    <col min="4110" max="4110" width="1.42578125" style="2" customWidth="1"/>
    <col min="4111" max="4111" width="20" style="2" customWidth="1"/>
    <col min="4112" max="4112" width="2.140625" style="2" customWidth="1"/>
    <col min="4113" max="4113" width="13.7109375" style="2" bestFit="1" customWidth="1"/>
    <col min="4114" max="4114" width="2.28515625" style="2" customWidth="1"/>
    <col min="4115" max="4115" width="11.7109375" style="2" customWidth="1"/>
    <col min="4116" max="4116" width="3.140625" style="2" customWidth="1"/>
    <col min="4117" max="4117" width="0.42578125" style="2" customWidth="1"/>
    <col min="4118" max="4358" width="8.85546875" style="2"/>
    <col min="4359" max="4359" width="3.140625" style="2" customWidth="1"/>
    <col min="4360" max="4360" width="8.85546875" style="2"/>
    <col min="4361" max="4361" width="11.140625" style="2" customWidth="1"/>
    <col min="4362" max="4362" width="10.140625" style="2" customWidth="1"/>
    <col min="4363" max="4363" width="3.140625" style="2" customWidth="1"/>
    <col min="4364" max="4364" width="12.28515625" style="2" customWidth="1"/>
    <col min="4365" max="4365" width="3.42578125" style="2" customWidth="1"/>
    <col min="4366" max="4366" width="1.42578125" style="2" customWidth="1"/>
    <col min="4367" max="4367" width="20" style="2" customWidth="1"/>
    <col min="4368" max="4368" width="2.140625" style="2" customWidth="1"/>
    <col min="4369" max="4369" width="13.7109375" style="2" bestFit="1" customWidth="1"/>
    <col min="4370" max="4370" width="2.28515625" style="2" customWidth="1"/>
    <col min="4371" max="4371" width="11.7109375" style="2" customWidth="1"/>
    <col min="4372" max="4372" width="3.140625" style="2" customWidth="1"/>
    <col min="4373" max="4373" width="0.42578125" style="2" customWidth="1"/>
    <col min="4374" max="4614" width="8.85546875" style="2"/>
    <col min="4615" max="4615" width="3.140625" style="2" customWidth="1"/>
    <col min="4616" max="4616" width="8.85546875" style="2"/>
    <col min="4617" max="4617" width="11.140625" style="2" customWidth="1"/>
    <col min="4618" max="4618" width="10.140625" style="2" customWidth="1"/>
    <col min="4619" max="4619" width="3.140625" style="2" customWidth="1"/>
    <col min="4620" max="4620" width="12.28515625" style="2" customWidth="1"/>
    <col min="4621" max="4621" width="3.42578125" style="2" customWidth="1"/>
    <col min="4622" max="4622" width="1.42578125" style="2" customWidth="1"/>
    <col min="4623" max="4623" width="20" style="2" customWidth="1"/>
    <col min="4624" max="4624" width="2.140625" style="2" customWidth="1"/>
    <col min="4625" max="4625" width="13.7109375" style="2" bestFit="1" customWidth="1"/>
    <col min="4626" max="4626" width="2.28515625" style="2" customWidth="1"/>
    <col min="4627" max="4627" width="11.7109375" style="2" customWidth="1"/>
    <col min="4628" max="4628" width="3.140625" style="2" customWidth="1"/>
    <col min="4629" max="4629" width="0.42578125" style="2" customWidth="1"/>
    <col min="4630" max="4870" width="8.85546875" style="2"/>
    <col min="4871" max="4871" width="3.140625" style="2" customWidth="1"/>
    <col min="4872" max="4872" width="8.85546875" style="2"/>
    <col min="4873" max="4873" width="11.140625" style="2" customWidth="1"/>
    <col min="4874" max="4874" width="10.140625" style="2" customWidth="1"/>
    <col min="4875" max="4875" width="3.140625" style="2" customWidth="1"/>
    <col min="4876" max="4876" width="12.28515625" style="2" customWidth="1"/>
    <col min="4877" max="4877" width="3.42578125" style="2" customWidth="1"/>
    <col min="4878" max="4878" width="1.42578125" style="2" customWidth="1"/>
    <col min="4879" max="4879" width="20" style="2" customWidth="1"/>
    <col min="4880" max="4880" width="2.140625" style="2" customWidth="1"/>
    <col min="4881" max="4881" width="13.7109375" style="2" bestFit="1" customWidth="1"/>
    <col min="4882" max="4882" width="2.28515625" style="2" customWidth="1"/>
    <col min="4883" max="4883" width="11.7109375" style="2" customWidth="1"/>
    <col min="4884" max="4884" width="3.140625" style="2" customWidth="1"/>
    <col min="4885" max="4885" width="0.42578125" style="2" customWidth="1"/>
    <col min="4886" max="5126" width="8.85546875" style="2"/>
    <col min="5127" max="5127" width="3.140625" style="2" customWidth="1"/>
    <col min="5128" max="5128" width="8.85546875" style="2"/>
    <col min="5129" max="5129" width="11.140625" style="2" customWidth="1"/>
    <col min="5130" max="5130" width="10.140625" style="2" customWidth="1"/>
    <col min="5131" max="5131" width="3.140625" style="2" customWidth="1"/>
    <col min="5132" max="5132" width="12.28515625" style="2" customWidth="1"/>
    <col min="5133" max="5133" width="3.42578125" style="2" customWidth="1"/>
    <col min="5134" max="5134" width="1.42578125" style="2" customWidth="1"/>
    <col min="5135" max="5135" width="20" style="2" customWidth="1"/>
    <col min="5136" max="5136" width="2.140625" style="2" customWidth="1"/>
    <col min="5137" max="5137" width="13.7109375" style="2" bestFit="1" customWidth="1"/>
    <col min="5138" max="5138" width="2.28515625" style="2" customWidth="1"/>
    <col min="5139" max="5139" width="11.7109375" style="2" customWidth="1"/>
    <col min="5140" max="5140" width="3.140625" style="2" customWidth="1"/>
    <col min="5141" max="5141" width="0.42578125" style="2" customWidth="1"/>
    <col min="5142" max="5382" width="8.85546875" style="2"/>
    <col min="5383" max="5383" width="3.140625" style="2" customWidth="1"/>
    <col min="5384" max="5384" width="8.85546875" style="2"/>
    <col min="5385" max="5385" width="11.140625" style="2" customWidth="1"/>
    <col min="5386" max="5386" width="10.140625" style="2" customWidth="1"/>
    <col min="5387" max="5387" width="3.140625" style="2" customWidth="1"/>
    <col min="5388" max="5388" width="12.28515625" style="2" customWidth="1"/>
    <col min="5389" max="5389" width="3.42578125" style="2" customWidth="1"/>
    <col min="5390" max="5390" width="1.42578125" style="2" customWidth="1"/>
    <col min="5391" max="5391" width="20" style="2" customWidth="1"/>
    <col min="5392" max="5392" width="2.140625" style="2" customWidth="1"/>
    <col min="5393" max="5393" width="13.7109375" style="2" bestFit="1" customWidth="1"/>
    <col min="5394" max="5394" width="2.28515625" style="2" customWidth="1"/>
    <col min="5395" max="5395" width="11.7109375" style="2" customWidth="1"/>
    <col min="5396" max="5396" width="3.140625" style="2" customWidth="1"/>
    <col min="5397" max="5397" width="0.42578125" style="2" customWidth="1"/>
    <col min="5398" max="5638" width="8.85546875" style="2"/>
    <col min="5639" max="5639" width="3.140625" style="2" customWidth="1"/>
    <col min="5640" max="5640" width="8.85546875" style="2"/>
    <col min="5641" max="5641" width="11.140625" style="2" customWidth="1"/>
    <col min="5642" max="5642" width="10.140625" style="2" customWidth="1"/>
    <col min="5643" max="5643" width="3.140625" style="2" customWidth="1"/>
    <col min="5644" max="5644" width="12.28515625" style="2" customWidth="1"/>
    <col min="5645" max="5645" width="3.42578125" style="2" customWidth="1"/>
    <col min="5646" max="5646" width="1.42578125" style="2" customWidth="1"/>
    <col min="5647" max="5647" width="20" style="2" customWidth="1"/>
    <col min="5648" max="5648" width="2.140625" style="2" customWidth="1"/>
    <col min="5649" max="5649" width="13.7109375" style="2" bestFit="1" customWidth="1"/>
    <col min="5650" max="5650" width="2.28515625" style="2" customWidth="1"/>
    <col min="5651" max="5651" width="11.7109375" style="2" customWidth="1"/>
    <col min="5652" max="5652" width="3.140625" style="2" customWidth="1"/>
    <col min="5653" max="5653" width="0.42578125" style="2" customWidth="1"/>
    <col min="5654" max="5894" width="8.85546875" style="2"/>
    <col min="5895" max="5895" width="3.140625" style="2" customWidth="1"/>
    <col min="5896" max="5896" width="8.85546875" style="2"/>
    <col min="5897" max="5897" width="11.140625" style="2" customWidth="1"/>
    <col min="5898" max="5898" width="10.140625" style="2" customWidth="1"/>
    <col min="5899" max="5899" width="3.140625" style="2" customWidth="1"/>
    <col min="5900" max="5900" width="12.28515625" style="2" customWidth="1"/>
    <col min="5901" max="5901" width="3.42578125" style="2" customWidth="1"/>
    <col min="5902" max="5902" width="1.42578125" style="2" customWidth="1"/>
    <col min="5903" max="5903" width="20" style="2" customWidth="1"/>
    <col min="5904" max="5904" width="2.140625" style="2" customWidth="1"/>
    <col min="5905" max="5905" width="13.7109375" style="2" bestFit="1" customWidth="1"/>
    <col min="5906" max="5906" width="2.28515625" style="2" customWidth="1"/>
    <col min="5907" max="5907" width="11.7109375" style="2" customWidth="1"/>
    <col min="5908" max="5908" width="3.140625" style="2" customWidth="1"/>
    <col min="5909" max="5909" width="0.42578125" style="2" customWidth="1"/>
    <col min="5910" max="6150" width="8.85546875" style="2"/>
    <col min="6151" max="6151" width="3.140625" style="2" customWidth="1"/>
    <col min="6152" max="6152" width="8.85546875" style="2"/>
    <col min="6153" max="6153" width="11.140625" style="2" customWidth="1"/>
    <col min="6154" max="6154" width="10.140625" style="2" customWidth="1"/>
    <col min="6155" max="6155" width="3.140625" style="2" customWidth="1"/>
    <col min="6156" max="6156" width="12.28515625" style="2" customWidth="1"/>
    <col min="6157" max="6157" width="3.42578125" style="2" customWidth="1"/>
    <col min="6158" max="6158" width="1.42578125" style="2" customWidth="1"/>
    <col min="6159" max="6159" width="20" style="2" customWidth="1"/>
    <col min="6160" max="6160" width="2.140625" style="2" customWidth="1"/>
    <col min="6161" max="6161" width="13.7109375" style="2" bestFit="1" customWidth="1"/>
    <col min="6162" max="6162" width="2.28515625" style="2" customWidth="1"/>
    <col min="6163" max="6163" width="11.7109375" style="2" customWidth="1"/>
    <col min="6164" max="6164" width="3.140625" style="2" customWidth="1"/>
    <col min="6165" max="6165" width="0.42578125" style="2" customWidth="1"/>
    <col min="6166" max="6406" width="8.85546875" style="2"/>
    <col min="6407" max="6407" width="3.140625" style="2" customWidth="1"/>
    <col min="6408" max="6408" width="8.85546875" style="2"/>
    <col min="6409" max="6409" width="11.140625" style="2" customWidth="1"/>
    <col min="6410" max="6410" width="10.140625" style="2" customWidth="1"/>
    <col min="6411" max="6411" width="3.140625" style="2" customWidth="1"/>
    <col min="6412" max="6412" width="12.28515625" style="2" customWidth="1"/>
    <col min="6413" max="6413" width="3.42578125" style="2" customWidth="1"/>
    <col min="6414" max="6414" width="1.42578125" style="2" customWidth="1"/>
    <col min="6415" max="6415" width="20" style="2" customWidth="1"/>
    <col min="6416" max="6416" width="2.140625" style="2" customWidth="1"/>
    <col min="6417" max="6417" width="13.7109375" style="2" bestFit="1" customWidth="1"/>
    <col min="6418" max="6418" width="2.28515625" style="2" customWidth="1"/>
    <col min="6419" max="6419" width="11.7109375" style="2" customWidth="1"/>
    <col min="6420" max="6420" width="3.140625" style="2" customWidth="1"/>
    <col min="6421" max="6421" width="0.42578125" style="2" customWidth="1"/>
    <col min="6422" max="6662" width="8.85546875" style="2"/>
    <col min="6663" max="6663" width="3.140625" style="2" customWidth="1"/>
    <col min="6664" max="6664" width="8.85546875" style="2"/>
    <col min="6665" max="6665" width="11.140625" style="2" customWidth="1"/>
    <col min="6666" max="6666" width="10.140625" style="2" customWidth="1"/>
    <col min="6667" max="6667" width="3.140625" style="2" customWidth="1"/>
    <col min="6668" max="6668" width="12.28515625" style="2" customWidth="1"/>
    <col min="6669" max="6669" width="3.42578125" style="2" customWidth="1"/>
    <col min="6670" max="6670" width="1.42578125" style="2" customWidth="1"/>
    <col min="6671" max="6671" width="20" style="2" customWidth="1"/>
    <col min="6672" max="6672" width="2.140625" style="2" customWidth="1"/>
    <col min="6673" max="6673" width="13.7109375" style="2" bestFit="1" customWidth="1"/>
    <col min="6674" max="6674" width="2.28515625" style="2" customWidth="1"/>
    <col min="6675" max="6675" width="11.7109375" style="2" customWidth="1"/>
    <col min="6676" max="6676" width="3.140625" style="2" customWidth="1"/>
    <col min="6677" max="6677" width="0.42578125" style="2" customWidth="1"/>
    <col min="6678" max="6918" width="8.85546875" style="2"/>
    <col min="6919" max="6919" width="3.140625" style="2" customWidth="1"/>
    <col min="6920" max="6920" width="8.85546875" style="2"/>
    <col min="6921" max="6921" width="11.140625" style="2" customWidth="1"/>
    <col min="6922" max="6922" width="10.140625" style="2" customWidth="1"/>
    <col min="6923" max="6923" width="3.140625" style="2" customWidth="1"/>
    <col min="6924" max="6924" width="12.28515625" style="2" customWidth="1"/>
    <col min="6925" max="6925" width="3.42578125" style="2" customWidth="1"/>
    <col min="6926" max="6926" width="1.42578125" style="2" customWidth="1"/>
    <col min="6927" max="6927" width="20" style="2" customWidth="1"/>
    <col min="6928" max="6928" width="2.140625" style="2" customWidth="1"/>
    <col min="6929" max="6929" width="13.7109375" style="2" bestFit="1" customWidth="1"/>
    <col min="6930" max="6930" width="2.28515625" style="2" customWidth="1"/>
    <col min="6931" max="6931" width="11.7109375" style="2" customWidth="1"/>
    <col min="6932" max="6932" width="3.140625" style="2" customWidth="1"/>
    <col min="6933" max="6933" width="0.42578125" style="2" customWidth="1"/>
    <col min="6934" max="7174" width="8.85546875" style="2"/>
    <col min="7175" max="7175" width="3.140625" style="2" customWidth="1"/>
    <col min="7176" max="7176" width="8.85546875" style="2"/>
    <col min="7177" max="7177" width="11.140625" style="2" customWidth="1"/>
    <col min="7178" max="7178" width="10.140625" style="2" customWidth="1"/>
    <col min="7179" max="7179" width="3.140625" style="2" customWidth="1"/>
    <col min="7180" max="7180" width="12.28515625" style="2" customWidth="1"/>
    <col min="7181" max="7181" width="3.42578125" style="2" customWidth="1"/>
    <col min="7182" max="7182" width="1.42578125" style="2" customWidth="1"/>
    <col min="7183" max="7183" width="20" style="2" customWidth="1"/>
    <col min="7184" max="7184" width="2.140625" style="2" customWidth="1"/>
    <col min="7185" max="7185" width="13.7109375" style="2" bestFit="1" customWidth="1"/>
    <col min="7186" max="7186" width="2.28515625" style="2" customWidth="1"/>
    <col min="7187" max="7187" width="11.7109375" style="2" customWidth="1"/>
    <col min="7188" max="7188" width="3.140625" style="2" customWidth="1"/>
    <col min="7189" max="7189" width="0.42578125" style="2" customWidth="1"/>
    <col min="7190" max="7430" width="8.85546875" style="2"/>
    <col min="7431" max="7431" width="3.140625" style="2" customWidth="1"/>
    <col min="7432" max="7432" width="8.85546875" style="2"/>
    <col min="7433" max="7433" width="11.140625" style="2" customWidth="1"/>
    <col min="7434" max="7434" width="10.140625" style="2" customWidth="1"/>
    <col min="7435" max="7435" width="3.140625" style="2" customWidth="1"/>
    <col min="7436" max="7436" width="12.28515625" style="2" customWidth="1"/>
    <col min="7437" max="7437" width="3.42578125" style="2" customWidth="1"/>
    <col min="7438" max="7438" width="1.42578125" style="2" customWidth="1"/>
    <col min="7439" max="7439" width="20" style="2" customWidth="1"/>
    <col min="7440" max="7440" width="2.140625" style="2" customWidth="1"/>
    <col min="7441" max="7441" width="13.7109375" style="2" bestFit="1" customWidth="1"/>
    <col min="7442" max="7442" width="2.28515625" style="2" customWidth="1"/>
    <col min="7443" max="7443" width="11.7109375" style="2" customWidth="1"/>
    <col min="7444" max="7444" width="3.140625" style="2" customWidth="1"/>
    <col min="7445" max="7445" width="0.42578125" style="2" customWidth="1"/>
    <col min="7446" max="7686" width="8.85546875" style="2"/>
    <col min="7687" max="7687" width="3.140625" style="2" customWidth="1"/>
    <col min="7688" max="7688" width="8.85546875" style="2"/>
    <col min="7689" max="7689" width="11.140625" style="2" customWidth="1"/>
    <col min="7690" max="7690" width="10.140625" style="2" customWidth="1"/>
    <col min="7691" max="7691" width="3.140625" style="2" customWidth="1"/>
    <col min="7692" max="7692" width="12.28515625" style="2" customWidth="1"/>
    <col min="7693" max="7693" width="3.42578125" style="2" customWidth="1"/>
    <col min="7694" max="7694" width="1.42578125" style="2" customWidth="1"/>
    <col min="7695" max="7695" width="20" style="2" customWidth="1"/>
    <col min="7696" max="7696" width="2.140625" style="2" customWidth="1"/>
    <col min="7697" max="7697" width="13.7109375" style="2" bestFit="1" customWidth="1"/>
    <col min="7698" max="7698" width="2.28515625" style="2" customWidth="1"/>
    <col min="7699" max="7699" width="11.7109375" style="2" customWidth="1"/>
    <col min="7700" max="7700" width="3.140625" style="2" customWidth="1"/>
    <col min="7701" max="7701" width="0.42578125" style="2" customWidth="1"/>
    <col min="7702" max="7942" width="8.85546875" style="2"/>
    <col min="7943" max="7943" width="3.140625" style="2" customWidth="1"/>
    <col min="7944" max="7944" width="8.85546875" style="2"/>
    <col min="7945" max="7945" width="11.140625" style="2" customWidth="1"/>
    <col min="7946" max="7946" width="10.140625" style="2" customWidth="1"/>
    <col min="7947" max="7947" width="3.140625" style="2" customWidth="1"/>
    <col min="7948" max="7948" width="12.28515625" style="2" customWidth="1"/>
    <col min="7949" max="7949" width="3.42578125" style="2" customWidth="1"/>
    <col min="7950" max="7950" width="1.42578125" style="2" customWidth="1"/>
    <col min="7951" max="7951" width="20" style="2" customWidth="1"/>
    <col min="7952" max="7952" width="2.140625" style="2" customWidth="1"/>
    <col min="7953" max="7953" width="13.7109375" style="2" bestFit="1" customWidth="1"/>
    <col min="7954" max="7954" width="2.28515625" style="2" customWidth="1"/>
    <col min="7955" max="7955" width="11.7109375" style="2" customWidth="1"/>
    <col min="7956" max="7956" width="3.140625" style="2" customWidth="1"/>
    <col min="7957" max="7957" width="0.42578125" style="2" customWidth="1"/>
    <col min="7958" max="8198" width="8.85546875" style="2"/>
    <col min="8199" max="8199" width="3.140625" style="2" customWidth="1"/>
    <col min="8200" max="8200" width="8.85546875" style="2"/>
    <col min="8201" max="8201" width="11.140625" style="2" customWidth="1"/>
    <col min="8202" max="8202" width="10.140625" style="2" customWidth="1"/>
    <col min="8203" max="8203" width="3.140625" style="2" customWidth="1"/>
    <col min="8204" max="8204" width="12.28515625" style="2" customWidth="1"/>
    <col min="8205" max="8205" width="3.42578125" style="2" customWidth="1"/>
    <col min="8206" max="8206" width="1.42578125" style="2" customWidth="1"/>
    <col min="8207" max="8207" width="20" style="2" customWidth="1"/>
    <col min="8208" max="8208" width="2.140625" style="2" customWidth="1"/>
    <col min="8209" max="8209" width="13.7109375" style="2" bestFit="1" customWidth="1"/>
    <col min="8210" max="8210" width="2.28515625" style="2" customWidth="1"/>
    <col min="8211" max="8211" width="11.7109375" style="2" customWidth="1"/>
    <col min="8212" max="8212" width="3.140625" style="2" customWidth="1"/>
    <col min="8213" max="8213" width="0.42578125" style="2" customWidth="1"/>
    <col min="8214" max="8454" width="8.85546875" style="2"/>
    <col min="8455" max="8455" width="3.140625" style="2" customWidth="1"/>
    <col min="8456" max="8456" width="8.85546875" style="2"/>
    <col min="8457" max="8457" width="11.140625" style="2" customWidth="1"/>
    <col min="8458" max="8458" width="10.140625" style="2" customWidth="1"/>
    <col min="8459" max="8459" width="3.140625" style="2" customWidth="1"/>
    <col min="8460" max="8460" width="12.28515625" style="2" customWidth="1"/>
    <col min="8461" max="8461" width="3.42578125" style="2" customWidth="1"/>
    <col min="8462" max="8462" width="1.42578125" style="2" customWidth="1"/>
    <col min="8463" max="8463" width="20" style="2" customWidth="1"/>
    <col min="8464" max="8464" width="2.140625" style="2" customWidth="1"/>
    <col min="8465" max="8465" width="13.7109375" style="2" bestFit="1" customWidth="1"/>
    <col min="8466" max="8466" width="2.28515625" style="2" customWidth="1"/>
    <col min="8467" max="8467" width="11.7109375" style="2" customWidth="1"/>
    <col min="8468" max="8468" width="3.140625" style="2" customWidth="1"/>
    <col min="8469" max="8469" width="0.42578125" style="2" customWidth="1"/>
    <col min="8470" max="8710" width="8.85546875" style="2"/>
    <col min="8711" max="8711" width="3.140625" style="2" customWidth="1"/>
    <col min="8712" max="8712" width="8.85546875" style="2"/>
    <col min="8713" max="8713" width="11.140625" style="2" customWidth="1"/>
    <col min="8714" max="8714" width="10.140625" style="2" customWidth="1"/>
    <col min="8715" max="8715" width="3.140625" style="2" customWidth="1"/>
    <col min="8716" max="8716" width="12.28515625" style="2" customWidth="1"/>
    <col min="8717" max="8717" width="3.42578125" style="2" customWidth="1"/>
    <col min="8718" max="8718" width="1.42578125" style="2" customWidth="1"/>
    <col min="8719" max="8719" width="20" style="2" customWidth="1"/>
    <col min="8720" max="8720" width="2.140625" style="2" customWidth="1"/>
    <col min="8721" max="8721" width="13.7109375" style="2" bestFit="1" customWidth="1"/>
    <col min="8722" max="8722" width="2.28515625" style="2" customWidth="1"/>
    <col min="8723" max="8723" width="11.7109375" style="2" customWidth="1"/>
    <col min="8724" max="8724" width="3.140625" style="2" customWidth="1"/>
    <col min="8725" max="8725" width="0.42578125" style="2" customWidth="1"/>
    <col min="8726" max="8966" width="8.85546875" style="2"/>
    <col min="8967" max="8967" width="3.140625" style="2" customWidth="1"/>
    <col min="8968" max="8968" width="8.85546875" style="2"/>
    <col min="8969" max="8969" width="11.140625" style="2" customWidth="1"/>
    <col min="8970" max="8970" width="10.140625" style="2" customWidth="1"/>
    <col min="8971" max="8971" width="3.140625" style="2" customWidth="1"/>
    <col min="8972" max="8972" width="12.28515625" style="2" customWidth="1"/>
    <col min="8973" max="8973" width="3.42578125" style="2" customWidth="1"/>
    <col min="8974" max="8974" width="1.42578125" style="2" customWidth="1"/>
    <col min="8975" max="8975" width="20" style="2" customWidth="1"/>
    <col min="8976" max="8976" width="2.140625" style="2" customWidth="1"/>
    <col min="8977" max="8977" width="13.7109375" style="2" bestFit="1" customWidth="1"/>
    <col min="8978" max="8978" width="2.28515625" style="2" customWidth="1"/>
    <col min="8979" max="8979" width="11.7109375" style="2" customWidth="1"/>
    <col min="8980" max="8980" width="3.140625" style="2" customWidth="1"/>
    <col min="8981" max="8981" width="0.42578125" style="2" customWidth="1"/>
    <col min="8982" max="9222" width="8.85546875" style="2"/>
    <col min="9223" max="9223" width="3.140625" style="2" customWidth="1"/>
    <col min="9224" max="9224" width="8.85546875" style="2"/>
    <col min="9225" max="9225" width="11.140625" style="2" customWidth="1"/>
    <col min="9226" max="9226" width="10.140625" style="2" customWidth="1"/>
    <col min="9227" max="9227" width="3.140625" style="2" customWidth="1"/>
    <col min="9228" max="9228" width="12.28515625" style="2" customWidth="1"/>
    <col min="9229" max="9229" width="3.42578125" style="2" customWidth="1"/>
    <col min="9230" max="9230" width="1.42578125" style="2" customWidth="1"/>
    <col min="9231" max="9231" width="20" style="2" customWidth="1"/>
    <col min="9232" max="9232" width="2.140625" style="2" customWidth="1"/>
    <col min="9233" max="9233" width="13.7109375" style="2" bestFit="1" customWidth="1"/>
    <col min="9234" max="9234" width="2.28515625" style="2" customWidth="1"/>
    <col min="9235" max="9235" width="11.7109375" style="2" customWidth="1"/>
    <col min="9236" max="9236" width="3.140625" style="2" customWidth="1"/>
    <col min="9237" max="9237" width="0.42578125" style="2" customWidth="1"/>
    <col min="9238" max="9478" width="8.85546875" style="2"/>
    <col min="9479" max="9479" width="3.140625" style="2" customWidth="1"/>
    <col min="9480" max="9480" width="8.85546875" style="2"/>
    <col min="9481" max="9481" width="11.140625" style="2" customWidth="1"/>
    <col min="9482" max="9482" width="10.140625" style="2" customWidth="1"/>
    <col min="9483" max="9483" width="3.140625" style="2" customWidth="1"/>
    <col min="9484" max="9484" width="12.28515625" style="2" customWidth="1"/>
    <col min="9485" max="9485" width="3.42578125" style="2" customWidth="1"/>
    <col min="9486" max="9486" width="1.42578125" style="2" customWidth="1"/>
    <col min="9487" max="9487" width="20" style="2" customWidth="1"/>
    <col min="9488" max="9488" width="2.140625" style="2" customWidth="1"/>
    <col min="9489" max="9489" width="13.7109375" style="2" bestFit="1" customWidth="1"/>
    <col min="9490" max="9490" width="2.28515625" style="2" customWidth="1"/>
    <col min="9491" max="9491" width="11.7109375" style="2" customWidth="1"/>
    <col min="9492" max="9492" width="3.140625" style="2" customWidth="1"/>
    <col min="9493" max="9493" width="0.42578125" style="2" customWidth="1"/>
    <col min="9494" max="9734" width="8.85546875" style="2"/>
    <col min="9735" max="9735" width="3.140625" style="2" customWidth="1"/>
    <col min="9736" max="9736" width="8.85546875" style="2"/>
    <col min="9737" max="9737" width="11.140625" style="2" customWidth="1"/>
    <col min="9738" max="9738" width="10.140625" style="2" customWidth="1"/>
    <col min="9739" max="9739" width="3.140625" style="2" customWidth="1"/>
    <col min="9740" max="9740" width="12.28515625" style="2" customWidth="1"/>
    <col min="9741" max="9741" width="3.42578125" style="2" customWidth="1"/>
    <col min="9742" max="9742" width="1.42578125" style="2" customWidth="1"/>
    <col min="9743" max="9743" width="20" style="2" customWidth="1"/>
    <col min="9744" max="9744" width="2.140625" style="2" customWidth="1"/>
    <col min="9745" max="9745" width="13.7109375" style="2" bestFit="1" customWidth="1"/>
    <col min="9746" max="9746" width="2.28515625" style="2" customWidth="1"/>
    <col min="9747" max="9747" width="11.7109375" style="2" customWidth="1"/>
    <col min="9748" max="9748" width="3.140625" style="2" customWidth="1"/>
    <col min="9749" max="9749" width="0.42578125" style="2" customWidth="1"/>
    <col min="9750" max="9990" width="8.85546875" style="2"/>
    <col min="9991" max="9991" width="3.140625" style="2" customWidth="1"/>
    <col min="9992" max="9992" width="8.85546875" style="2"/>
    <col min="9993" max="9993" width="11.140625" style="2" customWidth="1"/>
    <col min="9994" max="9994" width="10.140625" style="2" customWidth="1"/>
    <col min="9995" max="9995" width="3.140625" style="2" customWidth="1"/>
    <col min="9996" max="9996" width="12.28515625" style="2" customWidth="1"/>
    <col min="9997" max="9997" width="3.42578125" style="2" customWidth="1"/>
    <col min="9998" max="9998" width="1.42578125" style="2" customWidth="1"/>
    <col min="9999" max="9999" width="20" style="2" customWidth="1"/>
    <col min="10000" max="10000" width="2.140625" style="2" customWidth="1"/>
    <col min="10001" max="10001" width="13.7109375" style="2" bestFit="1" customWidth="1"/>
    <col min="10002" max="10002" width="2.28515625" style="2" customWidth="1"/>
    <col min="10003" max="10003" width="11.7109375" style="2" customWidth="1"/>
    <col min="10004" max="10004" width="3.140625" style="2" customWidth="1"/>
    <col min="10005" max="10005" width="0.42578125" style="2" customWidth="1"/>
    <col min="10006" max="10246" width="8.85546875" style="2"/>
    <col min="10247" max="10247" width="3.140625" style="2" customWidth="1"/>
    <col min="10248" max="10248" width="8.85546875" style="2"/>
    <col min="10249" max="10249" width="11.140625" style="2" customWidth="1"/>
    <col min="10250" max="10250" width="10.140625" style="2" customWidth="1"/>
    <col min="10251" max="10251" width="3.140625" style="2" customWidth="1"/>
    <col min="10252" max="10252" width="12.28515625" style="2" customWidth="1"/>
    <col min="10253" max="10253" width="3.42578125" style="2" customWidth="1"/>
    <col min="10254" max="10254" width="1.42578125" style="2" customWidth="1"/>
    <col min="10255" max="10255" width="20" style="2" customWidth="1"/>
    <col min="10256" max="10256" width="2.140625" style="2" customWidth="1"/>
    <col min="10257" max="10257" width="13.7109375" style="2" bestFit="1" customWidth="1"/>
    <col min="10258" max="10258" width="2.28515625" style="2" customWidth="1"/>
    <col min="10259" max="10259" width="11.7109375" style="2" customWidth="1"/>
    <col min="10260" max="10260" width="3.140625" style="2" customWidth="1"/>
    <col min="10261" max="10261" width="0.42578125" style="2" customWidth="1"/>
    <col min="10262" max="10502" width="8.85546875" style="2"/>
    <col min="10503" max="10503" width="3.140625" style="2" customWidth="1"/>
    <col min="10504" max="10504" width="8.85546875" style="2"/>
    <col min="10505" max="10505" width="11.140625" style="2" customWidth="1"/>
    <col min="10506" max="10506" width="10.140625" style="2" customWidth="1"/>
    <col min="10507" max="10507" width="3.140625" style="2" customWidth="1"/>
    <col min="10508" max="10508" width="12.28515625" style="2" customWidth="1"/>
    <col min="10509" max="10509" width="3.42578125" style="2" customWidth="1"/>
    <col min="10510" max="10510" width="1.42578125" style="2" customWidth="1"/>
    <col min="10511" max="10511" width="20" style="2" customWidth="1"/>
    <col min="10512" max="10512" width="2.140625" style="2" customWidth="1"/>
    <col min="10513" max="10513" width="13.7109375" style="2" bestFit="1" customWidth="1"/>
    <col min="10514" max="10514" width="2.28515625" style="2" customWidth="1"/>
    <col min="10515" max="10515" width="11.7109375" style="2" customWidth="1"/>
    <col min="10516" max="10516" width="3.140625" style="2" customWidth="1"/>
    <col min="10517" max="10517" width="0.42578125" style="2" customWidth="1"/>
    <col min="10518" max="10758" width="8.85546875" style="2"/>
    <col min="10759" max="10759" width="3.140625" style="2" customWidth="1"/>
    <col min="10760" max="10760" width="8.85546875" style="2"/>
    <col min="10761" max="10761" width="11.140625" style="2" customWidth="1"/>
    <col min="10762" max="10762" width="10.140625" style="2" customWidth="1"/>
    <col min="10763" max="10763" width="3.140625" style="2" customWidth="1"/>
    <col min="10764" max="10764" width="12.28515625" style="2" customWidth="1"/>
    <col min="10765" max="10765" width="3.42578125" style="2" customWidth="1"/>
    <col min="10766" max="10766" width="1.42578125" style="2" customWidth="1"/>
    <col min="10767" max="10767" width="20" style="2" customWidth="1"/>
    <col min="10768" max="10768" width="2.140625" style="2" customWidth="1"/>
    <col min="10769" max="10769" width="13.7109375" style="2" bestFit="1" customWidth="1"/>
    <col min="10770" max="10770" width="2.28515625" style="2" customWidth="1"/>
    <col min="10771" max="10771" width="11.7109375" style="2" customWidth="1"/>
    <col min="10772" max="10772" width="3.140625" style="2" customWidth="1"/>
    <col min="10773" max="10773" width="0.42578125" style="2" customWidth="1"/>
    <col min="10774" max="11014" width="8.85546875" style="2"/>
    <col min="11015" max="11015" width="3.140625" style="2" customWidth="1"/>
    <col min="11016" max="11016" width="8.85546875" style="2"/>
    <col min="11017" max="11017" width="11.140625" style="2" customWidth="1"/>
    <col min="11018" max="11018" width="10.140625" style="2" customWidth="1"/>
    <col min="11019" max="11019" width="3.140625" style="2" customWidth="1"/>
    <col min="11020" max="11020" width="12.28515625" style="2" customWidth="1"/>
    <col min="11021" max="11021" width="3.42578125" style="2" customWidth="1"/>
    <col min="11022" max="11022" width="1.42578125" style="2" customWidth="1"/>
    <col min="11023" max="11023" width="20" style="2" customWidth="1"/>
    <col min="11024" max="11024" width="2.140625" style="2" customWidth="1"/>
    <col min="11025" max="11025" width="13.7109375" style="2" bestFit="1" customWidth="1"/>
    <col min="11026" max="11026" width="2.28515625" style="2" customWidth="1"/>
    <col min="11027" max="11027" width="11.7109375" style="2" customWidth="1"/>
    <col min="11028" max="11028" width="3.140625" style="2" customWidth="1"/>
    <col min="11029" max="11029" width="0.42578125" style="2" customWidth="1"/>
    <col min="11030" max="11270" width="8.85546875" style="2"/>
    <col min="11271" max="11271" width="3.140625" style="2" customWidth="1"/>
    <col min="11272" max="11272" width="8.85546875" style="2"/>
    <col min="11273" max="11273" width="11.140625" style="2" customWidth="1"/>
    <col min="11274" max="11274" width="10.140625" style="2" customWidth="1"/>
    <col min="11275" max="11275" width="3.140625" style="2" customWidth="1"/>
    <col min="11276" max="11276" width="12.28515625" style="2" customWidth="1"/>
    <col min="11277" max="11277" width="3.42578125" style="2" customWidth="1"/>
    <col min="11278" max="11278" width="1.42578125" style="2" customWidth="1"/>
    <col min="11279" max="11279" width="20" style="2" customWidth="1"/>
    <col min="11280" max="11280" width="2.140625" style="2" customWidth="1"/>
    <col min="11281" max="11281" width="13.7109375" style="2" bestFit="1" customWidth="1"/>
    <col min="11282" max="11282" width="2.28515625" style="2" customWidth="1"/>
    <col min="11283" max="11283" width="11.7109375" style="2" customWidth="1"/>
    <col min="11284" max="11284" width="3.140625" style="2" customWidth="1"/>
    <col min="11285" max="11285" width="0.42578125" style="2" customWidth="1"/>
    <col min="11286" max="11526" width="8.85546875" style="2"/>
    <col min="11527" max="11527" width="3.140625" style="2" customWidth="1"/>
    <col min="11528" max="11528" width="8.85546875" style="2"/>
    <col min="11529" max="11529" width="11.140625" style="2" customWidth="1"/>
    <col min="11530" max="11530" width="10.140625" style="2" customWidth="1"/>
    <col min="11531" max="11531" width="3.140625" style="2" customWidth="1"/>
    <col min="11532" max="11532" width="12.28515625" style="2" customWidth="1"/>
    <col min="11533" max="11533" width="3.42578125" style="2" customWidth="1"/>
    <col min="11534" max="11534" width="1.42578125" style="2" customWidth="1"/>
    <col min="11535" max="11535" width="20" style="2" customWidth="1"/>
    <col min="11536" max="11536" width="2.140625" style="2" customWidth="1"/>
    <col min="11537" max="11537" width="13.7109375" style="2" bestFit="1" customWidth="1"/>
    <col min="11538" max="11538" width="2.28515625" style="2" customWidth="1"/>
    <col min="11539" max="11539" width="11.7109375" style="2" customWidth="1"/>
    <col min="11540" max="11540" width="3.140625" style="2" customWidth="1"/>
    <col min="11541" max="11541" width="0.42578125" style="2" customWidth="1"/>
    <col min="11542" max="11782" width="8.85546875" style="2"/>
    <col min="11783" max="11783" width="3.140625" style="2" customWidth="1"/>
    <col min="11784" max="11784" width="8.85546875" style="2"/>
    <col min="11785" max="11785" width="11.140625" style="2" customWidth="1"/>
    <col min="11786" max="11786" width="10.140625" style="2" customWidth="1"/>
    <col min="11787" max="11787" width="3.140625" style="2" customWidth="1"/>
    <col min="11788" max="11788" width="12.28515625" style="2" customWidth="1"/>
    <col min="11789" max="11789" width="3.42578125" style="2" customWidth="1"/>
    <col min="11790" max="11790" width="1.42578125" style="2" customWidth="1"/>
    <col min="11791" max="11791" width="20" style="2" customWidth="1"/>
    <col min="11792" max="11792" width="2.140625" style="2" customWidth="1"/>
    <col min="11793" max="11793" width="13.7109375" style="2" bestFit="1" customWidth="1"/>
    <col min="11794" max="11794" width="2.28515625" style="2" customWidth="1"/>
    <col min="11795" max="11795" width="11.7109375" style="2" customWidth="1"/>
    <col min="11796" max="11796" width="3.140625" style="2" customWidth="1"/>
    <col min="11797" max="11797" width="0.42578125" style="2" customWidth="1"/>
    <col min="11798" max="12038" width="8.85546875" style="2"/>
    <col min="12039" max="12039" width="3.140625" style="2" customWidth="1"/>
    <col min="12040" max="12040" width="8.85546875" style="2"/>
    <col min="12041" max="12041" width="11.140625" style="2" customWidth="1"/>
    <col min="12042" max="12042" width="10.140625" style="2" customWidth="1"/>
    <col min="12043" max="12043" width="3.140625" style="2" customWidth="1"/>
    <col min="12044" max="12044" width="12.28515625" style="2" customWidth="1"/>
    <col min="12045" max="12045" width="3.42578125" style="2" customWidth="1"/>
    <col min="12046" max="12046" width="1.42578125" style="2" customWidth="1"/>
    <col min="12047" max="12047" width="20" style="2" customWidth="1"/>
    <col min="12048" max="12048" width="2.140625" style="2" customWidth="1"/>
    <col min="12049" max="12049" width="13.7109375" style="2" bestFit="1" customWidth="1"/>
    <col min="12050" max="12050" width="2.28515625" style="2" customWidth="1"/>
    <col min="12051" max="12051" width="11.7109375" style="2" customWidth="1"/>
    <col min="12052" max="12052" width="3.140625" style="2" customWidth="1"/>
    <col min="12053" max="12053" width="0.42578125" style="2" customWidth="1"/>
    <col min="12054" max="12294" width="8.85546875" style="2"/>
    <col min="12295" max="12295" width="3.140625" style="2" customWidth="1"/>
    <col min="12296" max="12296" width="8.85546875" style="2"/>
    <col min="12297" max="12297" width="11.140625" style="2" customWidth="1"/>
    <col min="12298" max="12298" width="10.140625" style="2" customWidth="1"/>
    <col min="12299" max="12299" width="3.140625" style="2" customWidth="1"/>
    <col min="12300" max="12300" width="12.28515625" style="2" customWidth="1"/>
    <col min="12301" max="12301" width="3.42578125" style="2" customWidth="1"/>
    <col min="12302" max="12302" width="1.42578125" style="2" customWidth="1"/>
    <col min="12303" max="12303" width="20" style="2" customWidth="1"/>
    <col min="12304" max="12304" width="2.140625" style="2" customWidth="1"/>
    <col min="12305" max="12305" width="13.7109375" style="2" bestFit="1" customWidth="1"/>
    <col min="12306" max="12306" width="2.28515625" style="2" customWidth="1"/>
    <col min="12307" max="12307" width="11.7109375" style="2" customWidth="1"/>
    <col min="12308" max="12308" width="3.140625" style="2" customWidth="1"/>
    <col min="12309" max="12309" width="0.42578125" style="2" customWidth="1"/>
    <col min="12310" max="12550" width="8.85546875" style="2"/>
    <col min="12551" max="12551" width="3.140625" style="2" customWidth="1"/>
    <col min="12552" max="12552" width="8.85546875" style="2"/>
    <col min="12553" max="12553" width="11.140625" style="2" customWidth="1"/>
    <col min="12554" max="12554" width="10.140625" style="2" customWidth="1"/>
    <col min="12555" max="12555" width="3.140625" style="2" customWidth="1"/>
    <col min="12556" max="12556" width="12.28515625" style="2" customWidth="1"/>
    <col min="12557" max="12557" width="3.42578125" style="2" customWidth="1"/>
    <col min="12558" max="12558" width="1.42578125" style="2" customWidth="1"/>
    <col min="12559" max="12559" width="20" style="2" customWidth="1"/>
    <col min="12560" max="12560" width="2.140625" style="2" customWidth="1"/>
    <col min="12561" max="12561" width="13.7109375" style="2" bestFit="1" customWidth="1"/>
    <col min="12562" max="12562" width="2.28515625" style="2" customWidth="1"/>
    <col min="12563" max="12563" width="11.7109375" style="2" customWidth="1"/>
    <col min="12564" max="12564" width="3.140625" style="2" customWidth="1"/>
    <col min="12565" max="12565" width="0.42578125" style="2" customWidth="1"/>
    <col min="12566" max="12806" width="8.85546875" style="2"/>
    <col min="12807" max="12807" width="3.140625" style="2" customWidth="1"/>
    <col min="12808" max="12808" width="8.85546875" style="2"/>
    <col min="12809" max="12809" width="11.140625" style="2" customWidth="1"/>
    <col min="12810" max="12810" width="10.140625" style="2" customWidth="1"/>
    <col min="12811" max="12811" width="3.140625" style="2" customWidth="1"/>
    <col min="12812" max="12812" width="12.28515625" style="2" customWidth="1"/>
    <col min="12813" max="12813" width="3.42578125" style="2" customWidth="1"/>
    <col min="12814" max="12814" width="1.42578125" style="2" customWidth="1"/>
    <col min="12815" max="12815" width="20" style="2" customWidth="1"/>
    <col min="12816" max="12816" width="2.140625" style="2" customWidth="1"/>
    <col min="12817" max="12817" width="13.7109375" style="2" bestFit="1" customWidth="1"/>
    <col min="12818" max="12818" width="2.28515625" style="2" customWidth="1"/>
    <col min="12819" max="12819" width="11.7109375" style="2" customWidth="1"/>
    <col min="12820" max="12820" width="3.140625" style="2" customWidth="1"/>
    <col min="12821" max="12821" width="0.42578125" style="2" customWidth="1"/>
    <col min="12822" max="13062" width="8.85546875" style="2"/>
    <col min="13063" max="13063" width="3.140625" style="2" customWidth="1"/>
    <col min="13064" max="13064" width="8.85546875" style="2"/>
    <col min="13065" max="13065" width="11.140625" style="2" customWidth="1"/>
    <col min="13066" max="13066" width="10.140625" style="2" customWidth="1"/>
    <col min="13067" max="13067" width="3.140625" style="2" customWidth="1"/>
    <col min="13068" max="13068" width="12.28515625" style="2" customWidth="1"/>
    <col min="13069" max="13069" width="3.42578125" style="2" customWidth="1"/>
    <col min="13070" max="13070" width="1.42578125" style="2" customWidth="1"/>
    <col min="13071" max="13071" width="20" style="2" customWidth="1"/>
    <col min="13072" max="13072" width="2.140625" style="2" customWidth="1"/>
    <col min="13073" max="13073" width="13.7109375" style="2" bestFit="1" customWidth="1"/>
    <col min="13074" max="13074" width="2.28515625" style="2" customWidth="1"/>
    <col min="13075" max="13075" width="11.7109375" style="2" customWidth="1"/>
    <col min="13076" max="13076" width="3.140625" style="2" customWidth="1"/>
    <col min="13077" max="13077" width="0.42578125" style="2" customWidth="1"/>
    <col min="13078" max="13318" width="8.85546875" style="2"/>
    <col min="13319" max="13319" width="3.140625" style="2" customWidth="1"/>
    <col min="13320" max="13320" width="8.85546875" style="2"/>
    <col min="13321" max="13321" width="11.140625" style="2" customWidth="1"/>
    <col min="13322" max="13322" width="10.140625" style="2" customWidth="1"/>
    <col min="13323" max="13323" width="3.140625" style="2" customWidth="1"/>
    <col min="13324" max="13324" width="12.28515625" style="2" customWidth="1"/>
    <col min="13325" max="13325" width="3.42578125" style="2" customWidth="1"/>
    <col min="13326" max="13326" width="1.42578125" style="2" customWidth="1"/>
    <col min="13327" max="13327" width="20" style="2" customWidth="1"/>
    <col min="13328" max="13328" width="2.140625" style="2" customWidth="1"/>
    <col min="13329" max="13329" width="13.7109375" style="2" bestFit="1" customWidth="1"/>
    <col min="13330" max="13330" width="2.28515625" style="2" customWidth="1"/>
    <col min="13331" max="13331" width="11.7109375" style="2" customWidth="1"/>
    <col min="13332" max="13332" width="3.140625" style="2" customWidth="1"/>
    <col min="13333" max="13333" width="0.42578125" style="2" customWidth="1"/>
    <col min="13334" max="13574" width="8.85546875" style="2"/>
    <col min="13575" max="13575" width="3.140625" style="2" customWidth="1"/>
    <col min="13576" max="13576" width="8.85546875" style="2"/>
    <col min="13577" max="13577" width="11.140625" style="2" customWidth="1"/>
    <col min="13578" max="13578" width="10.140625" style="2" customWidth="1"/>
    <col min="13579" max="13579" width="3.140625" style="2" customWidth="1"/>
    <col min="13580" max="13580" width="12.28515625" style="2" customWidth="1"/>
    <col min="13581" max="13581" width="3.42578125" style="2" customWidth="1"/>
    <col min="13582" max="13582" width="1.42578125" style="2" customWidth="1"/>
    <col min="13583" max="13583" width="20" style="2" customWidth="1"/>
    <col min="13584" max="13584" width="2.140625" style="2" customWidth="1"/>
    <col min="13585" max="13585" width="13.7109375" style="2" bestFit="1" customWidth="1"/>
    <col min="13586" max="13586" width="2.28515625" style="2" customWidth="1"/>
    <col min="13587" max="13587" width="11.7109375" style="2" customWidth="1"/>
    <col min="13588" max="13588" width="3.140625" style="2" customWidth="1"/>
    <col min="13589" max="13589" width="0.42578125" style="2" customWidth="1"/>
    <col min="13590" max="13830" width="8.85546875" style="2"/>
    <col min="13831" max="13831" width="3.140625" style="2" customWidth="1"/>
    <col min="13832" max="13832" width="8.85546875" style="2"/>
    <col min="13833" max="13833" width="11.140625" style="2" customWidth="1"/>
    <col min="13834" max="13834" width="10.140625" style="2" customWidth="1"/>
    <col min="13835" max="13835" width="3.140625" style="2" customWidth="1"/>
    <col min="13836" max="13836" width="12.28515625" style="2" customWidth="1"/>
    <col min="13837" max="13837" width="3.42578125" style="2" customWidth="1"/>
    <col min="13838" max="13838" width="1.42578125" style="2" customWidth="1"/>
    <col min="13839" max="13839" width="20" style="2" customWidth="1"/>
    <col min="13840" max="13840" width="2.140625" style="2" customWidth="1"/>
    <col min="13841" max="13841" width="13.7109375" style="2" bestFit="1" customWidth="1"/>
    <col min="13842" max="13842" width="2.28515625" style="2" customWidth="1"/>
    <col min="13843" max="13843" width="11.7109375" style="2" customWidth="1"/>
    <col min="13844" max="13844" width="3.140625" style="2" customWidth="1"/>
    <col min="13845" max="13845" width="0.42578125" style="2" customWidth="1"/>
    <col min="13846" max="14086" width="8.85546875" style="2"/>
    <col min="14087" max="14087" width="3.140625" style="2" customWidth="1"/>
    <col min="14088" max="14088" width="8.85546875" style="2"/>
    <col min="14089" max="14089" width="11.140625" style="2" customWidth="1"/>
    <col min="14090" max="14090" width="10.140625" style="2" customWidth="1"/>
    <col min="14091" max="14091" width="3.140625" style="2" customWidth="1"/>
    <col min="14092" max="14092" width="12.28515625" style="2" customWidth="1"/>
    <col min="14093" max="14093" width="3.42578125" style="2" customWidth="1"/>
    <col min="14094" max="14094" width="1.42578125" style="2" customWidth="1"/>
    <col min="14095" max="14095" width="20" style="2" customWidth="1"/>
    <col min="14096" max="14096" width="2.140625" style="2" customWidth="1"/>
    <col min="14097" max="14097" width="13.7109375" style="2" bestFit="1" customWidth="1"/>
    <col min="14098" max="14098" width="2.28515625" style="2" customWidth="1"/>
    <col min="14099" max="14099" width="11.7109375" style="2" customWidth="1"/>
    <col min="14100" max="14100" width="3.140625" style="2" customWidth="1"/>
    <col min="14101" max="14101" width="0.42578125" style="2" customWidth="1"/>
    <col min="14102" max="14342" width="8.85546875" style="2"/>
    <col min="14343" max="14343" width="3.140625" style="2" customWidth="1"/>
    <col min="14344" max="14344" width="8.85546875" style="2"/>
    <col min="14345" max="14345" width="11.140625" style="2" customWidth="1"/>
    <col min="14346" max="14346" width="10.140625" style="2" customWidth="1"/>
    <col min="14347" max="14347" width="3.140625" style="2" customWidth="1"/>
    <col min="14348" max="14348" width="12.28515625" style="2" customWidth="1"/>
    <col min="14349" max="14349" width="3.42578125" style="2" customWidth="1"/>
    <col min="14350" max="14350" width="1.42578125" style="2" customWidth="1"/>
    <col min="14351" max="14351" width="20" style="2" customWidth="1"/>
    <col min="14352" max="14352" width="2.140625" style="2" customWidth="1"/>
    <col min="14353" max="14353" width="13.7109375" style="2" bestFit="1" customWidth="1"/>
    <col min="14354" max="14354" width="2.28515625" style="2" customWidth="1"/>
    <col min="14355" max="14355" width="11.7109375" style="2" customWidth="1"/>
    <col min="14356" max="14356" width="3.140625" style="2" customWidth="1"/>
    <col min="14357" max="14357" width="0.42578125" style="2" customWidth="1"/>
    <col min="14358" max="14598" width="8.85546875" style="2"/>
    <col min="14599" max="14599" width="3.140625" style="2" customWidth="1"/>
    <col min="14600" max="14600" width="8.85546875" style="2"/>
    <col min="14601" max="14601" width="11.140625" style="2" customWidth="1"/>
    <col min="14602" max="14602" width="10.140625" style="2" customWidth="1"/>
    <col min="14603" max="14603" width="3.140625" style="2" customWidth="1"/>
    <col min="14604" max="14604" width="12.28515625" style="2" customWidth="1"/>
    <col min="14605" max="14605" width="3.42578125" style="2" customWidth="1"/>
    <col min="14606" max="14606" width="1.42578125" style="2" customWidth="1"/>
    <col min="14607" max="14607" width="20" style="2" customWidth="1"/>
    <col min="14608" max="14608" width="2.140625" style="2" customWidth="1"/>
    <col min="14609" max="14609" width="13.7109375" style="2" bestFit="1" customWidth="1"/>
    <col min="14610" max="14610" width="2.28515625" style="2" customWidth="1"/>
    <col min="14611" max="14611" width="11.7109375" style="2" customWidth="1"/>
    <col min="14612" max="14612" width="3.140625" style="2" customWidth="1"/>
    <col min="14613" max="14613" width="0.42578125" style="2" customWidth="1"/>
    <col min="14614" max="14854" width="8.85546875" style="2"/>
    <col min="14855" max="14855" width="3.140625" style="2" customWidth="1"/>
    <col min="14856" max="14856" width="8.85546875" style="2"/>
    <col min="14857" max="14857" width="11.140625" style="2" customWidth="1"/>
    <col min="14858" max="14858" width="10.140625" style="2" customWidth="1"/>
    <col min="14859" max="14859" width="3.140625" style="2" customWidth="1"/>
    <col min="14860" max="14860" width="12.28515625" style="2" customWidth="1"/>
    <col min="14861" max="14861" width="3.42578125" style="2" customWidth="1"/>
    <col min="14862" max="14862" width="1.42578125" style="2" customWidth="1"/>
    <col min="14863" max="14863" width="20" style="2" customWidth="1"/>
    <col min="14864" max="14864" width="2.140625" style="2" customWidth="1"/>
    <col min="14865" max="14865" width="13.7109375" style="2" bestFit="1" customWidth="1"/>
    <col min="14866" max="14866" width="2.28515625" style="2" customWidth="1"/>
    <col min="14867" max="14867" width="11.7109375" style="2" customWidth="1"/>
    <col min="14868" max="14868" width="3.140625" style="2" customWidth="1"/>
    <col min="14869" max="14869" width="0.42578125" style="2" customWidth="1"/>
    <col min="14870" max="15110" width="8.85546875" style="2"/>
    <col min="15111" max="15111" width="3.140625" style="2" customWidth="1"/>
    <col min="15112" max="15112" width="8.85546875" style="2"/>
    <col min="15113" max="15113" width="11.140625" style="2" customWidth="1"/>
    <col min="15114" max="15114" width="10.140625" style="2" customWidth="1"/>
    <col min="15115" max="15115" width="3.140625" style="2" customWidth="1"/>
    <col min="15116" max="15116" width="12.28515625" style="2" customWidth="1"/>
    <col min="15117" max="15117" width="3.42578125" style="2" customWidth="1"/>
    <col min="15118" max="15118" width="1.42578125" style="2" customWidth="1"/>
    <col min="15119" max="15119" width="20" style="2" customWidth="1"/>
    <col min="15120" max="15120" width="2.140625" style="2" customWidth="1"/>
    <col min="15121" max="15121" width="13.7109375" style="2" bestFit="1" customWidth="1"/>
    <col min="15122" max="15122" width="2.28515625" style="2" customWidth="1"/>
    <col min="15123" max="15123" width="11.7109375" style="2" customWidth="1"/>
    <col min="15124" max="15124" width="3.140625" style="2" customWidth="1"/>
    <col min="15125" max="15125" width="0.42578125" style="2" customWidth="1"/>
    <col min="15126" max="15366" width="8.85546875" style="2"/>
    <col min="15367" max="15367" width="3.140625" style="2" customWidth="1"/>
    <col min="15368" max="15368" width="8.85546875" style="2"/>
    <col min="15369" max="15369" width="11.140625" style="2" customWidth="1"/>
    <col min="15370" max="15370" width="10.140625" style="2" customWidth="1"/>
    <col min="15371" max="15371" width="3.140625" style="2" customWidth="1"/>
    <col min="15372" max="15372" width="12.28515625" style="2" customWidth="1"/>
    <col min="15373" max="15373" width="3.42578125" style="2" customWidth="1"/>
    <col min="15374" max="15374" width="1.42578125" style="2" customWidth="1"/>
    <col min="15375" max="15375" width="20" style="2" customWidth="1"/>
    <col min="15376" max="15376" width="2.140625" style="2" customWidth="1"/>
    <col min="15377" max="15377" width="13.7109375" style="2" bestFit="1" customWidth="1"/>
    <col min="15378" max="15378" width="2.28515625" style="2" customWidth="1"/>
    <col min="15379" max="15379" width="11.7109375" style="2" customWidth="1"/>
    <col min="15380" max="15380" width="3.140625" style="2" customWidth="1"/>
    <col min="15381" max="15381" width="0.42578125" style="2" customWidth="1"/>
    <col min="15382" max="15622" width="8.85546875" style="2"/>
    <col min="15623" max="15623" width="3.140625" style="2" customWidth="1"/>
    <col min="15624" max="15624" width="8.85546875" style="2"/>
    <col min="15625" max="15625" width="11.140625" style="2" customWidth="1"/>
    <col min="15626" max="15626" width="10.140625" style="2" customWidth="1"/>
    <col min="15627" max="15627" width="3.140625" style="2" customWidth="1"/>
    <col min="15628" max="15628" width="12.28515625" style="2" customWidth="1"/>
    <col min="15629" max="15629" width="3.42578125" style="2" customWidth="1"/>
    <col min="15630" max="15630" width="1.42578125" style="2" customWidth="1"/>
    <col min="15631" max="15631" width="20" style="2" customWidth="1"/>
    <col min="15632" max="15632" width="2.140625" style="2" customWidth="1"/>
    <col min="15633" max="15633" width="13.7109375" style="2" bestFit="1" customWidth="1"/>
    <col min="15634" max="15634" width="2.28515625" style="2" customWidth="1"/>
    <col min="15635" max="15635" width="11.7109375" style="2" customWidth="1"/>
    <col min="15636" max="15636" width="3.140625" style="2" customWidth="1"/>
    <col min="15637" max="15637" width="0.42578125" style="2" customWidth="1"/>
    <col min="15638" max="15878" width="8.85546875" style="2"/>
    <col min="15879" max="15879" width="3.140625" style="2" customWidth="1"/>
    <col min="15880" max="15880" width="8.85546875" style="2"/>
    <col min="15881" max="15881" width="11.140625" style="2" customWidth="1"/>
    <col min="15882" max="15882" width="10.140625" style="2" customWidth="1"/>
    <col min="15883" max="15883" width="3.140625" style="2" customWidth="1"/>
    <col min="15884" max="15884" width="12.28515625" style="2" customWidth="1"/>
    <col min="15885" max="15885" width="3.42578125" style="2" customWidth="1"/>
    <col min="15886" max="15886" width="1.42578125" style="2" customWidth="1"/>
    <col min="15887" max="15887" width="20" style="2" customWidth="1"/>
    <col min="15888" max="15888" width="2.140625" style="2" customWidth="1"/>
    <col min="15889" max="15889" width="13.7109375" style="2" bestFit="1" customWidth="1"/>
    <col min="15890" max="15890" width="2.28515625" style="2" customWidth="1"/>
    <col min="15891" max="15891" width="11.7109375" style="2" customWidth="1"/>
    <col min="15892" max="15892" width="3.140625" style="2" customWidth="1"/>
    <col min="15893" max="15893" width="0.42578125" style="2" customWidth="1"/>
    <col min="15894" max="16134" width="8.85546875" style="2"/>
    <col min="16135" max="16135" width="3.140625" style="2" customWidth="1"/>
    <col min="16136" max="16136" width="8.85546875" style="2"/>
    <col min="16137" max="16137" width="11.140625" style="2" customWidth="1"/>
    <col min="16138" max="16138" width="10.140625" style="2" customWidth="1"/>
    <col min="16139" max="16139" width="3.140625" style="2" customWidth="1"/>
    <col min="16140" max="16140" width="12.28515625" style="2" customWidth="1"/>
    <col min="16141" max="16141" width="3.42578125" style="2" customWidth="1"/>
    <col min="16142" max="16142" width="1.42578125" style="2" customWidth="1"/>
    <col min="16143" max="16143" width="20" style="2" customWidth="1"/>
    <col min="16144" max="16144" width="2.140625" style="2" customWidth="1"/>
    <col min="16145" max="16145" width="13.7109375" style="2" bestFit="1" customWidth="1"/>
    <col min="16146" max="16146" width="2.28515625" style="2" customWidth="1"/>
    <col min="16147" max="16147" width="11.7109375" style="2" customWidth="1"/>
    <col min="16148" max="16148" width="3.140625" style="2" customWidth="1"/>
    <col min="16149" max="16149" width="0.42578125" style="2" customWidth="1"/>
    <col min="16150" max="16384" width="8.85546875" style="2"/>
  </cols>
  <sheetData>
    <row r="1" spans="2:20" ht="6.95" customHeight="1">
      <c r="B1" s="195"/>
      <c r="C1" s="195"/>
      <c r="D1" s="195"/>
      <c r="E1" s="195"/>
      <c r="F1" s="195"/>
      <c r="G1" s="195"/>
      <c r="H1" s="195"/>
      <c r="I1" s="195"/>
      <c r="J1" s="195"/>
      <c r="K1" s="195"/>
      <c r="L1" s="195"/>
      <c r="M1" s="195"/>
      <c r="N1" s="195"/>
      <c r="O1" s="195"/>
      <c r="P1" s="195"/>
      <c r="Q1" s="195"/>
      <c r="R1" s="195"/>
      <c r="S1" s="195"/>
      <c r="T1" s="195"/>
    </row>
    <row r="2" spans="2:20" ht="90" customHeight="1">
      <c r="B2" s="44"/>
      <c r="C2" s="44"/>
      <c r="D2" s="44"/>
      <c r="E2" s="44"/>
      <c r="F2" s="44"/>
      <c r="G2" s="44"/>
      <c r="H2" s="44"/>
      <c r="I2" s="44"/>
      <c r="J2" s="44"/>
      <c r="K2" s="44"/>
      <c r="L2" s="44"/>
      <c r="M2" s="44"/>
      <c r="N2" s="44"/>
      <c r="O2" s="44"/>
      <c r="P2" s="44"/>
      <c r="Q2" s="44"/>
      <c r="R2" s="44"/>
      <c r="S2" s="44"/>
      <c r="T2" s="44"/>
    </row>
    <row r="3" spans="2:20" ht="17.25" customHeight="1">
      <c r="B3" s="257" t="s">
        <v>157</v>
      </c>
      <c r="C3" s="257"/>
      <c r="D3" s="257"/>
      <c r="E3" s="257"/>
      <c r="F3" s="257"/>
      <c r="G3" s="257"/>
      <c r="H3" s="257"/>
      <c r="I3" s="257"/>
      <c r="J3" s="257"/>
      <c r="K3" s="257"/>
      <c r="L3" s="257"/>
      <c r="M3" s="257"/>
      <c r="N3" s="257"/>
      <c r="O3" s="257"/>
      <c r="P3" s="257"/>
      <c r="Q3" s="257"/>
      <c r="R3" s="257"/>
      <c r="S3" s="257"/>
      <c r="T3" s="257"/>
    </row>
    <row r="4" spans="2:20" ht="6" customHeight="1">
      <c r="B4" s="202"/>
      <c r="C4" s="202"/>
      <c r="D4" s="202"/>
      <c r="E4" s="202"/>
      <c r="F4" s="202"/>
      <c r="G4" s="202"/>
      <c r="H4" s="202"/>
      <c r="I4" s="202"/>
      <c r="J4" s="202"/>
      <c r="K4" s="202"/>
      <c r="L4" s="202"/>
      <c r="M4" s="202"/>
      <c r="N4" s="202"/>
      <c r="O4" s="202"/>
      <c r="P4" s="202"/>
      <c r="Q4" s="202"/>
      <c r="R4" s="202"/>
      <c r="S4" s="202"/>
      <c r="T4" s="202"/>
    </row>
    <row r="5" spans="2:20" ht="15">
      <c r="B5" s="144" t="s">
        <v>13</v>
      </c>
      <c r="C5" s="197"/>
      <c r="D5" s="197"/>
      <c r="E5" s="197"/>
      <c r="F5" s="197"/>
      <c r="G5" s="56"/>
      <c r="H5" s="56"/>
      <c r="I5" s="56"/>
      <c r="K5" s="144" t="s">
        <v>112</v>
      </c>
      <c r="L5" s="57"/>
      <c r="M5" s="251" t="s">
        <v>14</v>
      </c>
      <c r="N5" s="251"/>
      <c r="O5" s="197"/>
      <c r="P5" s="197"/>
      <c r="Q5" s="197"/>
      <c r="R5" s="197"/>
      <c r="S5" s="197"/>
      <c r="T5" s="197"/>
    </row>
    <row r="6" spans="2:20" ht="12" customHeight="1" thickBot="1">
      <c r="B6" s="195"/>
      <c r="C6" s="195"/>
      <c r="D6" s="195"/>
      <c r="E6" s="195"/>
      <c r="F6" s="195"/>
      <c r="G6" s="195"/>
      <c r="H6" s="195"/>
      <c r="I6" s="195"/>
      <c r="J6" s="195"/>
      <c r="K6" s="195"/>
      <c r="L6" s="195"/>
      <c r="M6" s="195"/>
      <c r="N6" s="195"/>
      <c r="O6" s="195"/>
      <c r="P6" s="195"/>
      <c r="Q6" s="195"/>
      <c r="R6" s="195"/>
      <c r="S6" s="195"/>
      <c r="T6" s="195"/>
    </row>
    <row r="7" spans="2:20" ht="16.5" customHeight="1" thickBot="1">
      <c r="B7" s="252" t="s">
        <v>15</v>
      </c>
      <c r="C7" s="253"/>
      <c r="D7" s="253"/>
      <c r="E7" s="253"/>
      <c r="F7" s="253"/>
      <c r="G7" s="253"/>
      <c r="H7" s="253"/>
      <c r="I7" s="253"/>
      <c r="J7" s="156" t="s">
        <v>16</v>
      </c>
      <c r="L7" s="254" t="s">
        <v>17</v>
      </c>
      <c r="M7" s="255"/>
      <c r="N7" s="255"/>
      <c r="O7" s="255"/>
      <c r="P7" s="255"/>
      <c r="Q7" s="255"/>
      <c r="R7" s="255"/>
      <c r="S7" s="255"/>
      <c r="T7" s="157" t="s">
        <v>18</v>
      </c>
    </row>
    <row r="8" spans="2:20" ht="12.95" customHeight="1">
      <c r="B8" s="47"/>
      <c r="C8" s="43"/>
      <c r="D8" s="43"/>
      <c r="E8" s="43"/>
      <c r="F8" s="128"/>
      <c r="G8" s="29"/>
      <c r="H8" s="29"/>
      <c r="I8" s="128"/>
      <c r="J8" s="48"/>
      <c r="L8" s="49"/>
      <c r="M8" s="50"/>
      <c r="N8" s="50"/>
      <c r="O8" s="50"/>
      <c r="P8" s="130"/>
      <c r="Q8" s="50"/>
      <c r="R8" s="50"/>
      <c r="S8" s="130"/>
      <c r="T8" s="7"/>
    </row>
    <row r="9" spans="2:20" ht="15.75">
      <c r="B9" s="11"/>
      <c r="F9" s="160" t="s">
        <v>138</v>
      </c>
      <c r="G9" s="133"/>
      <c r="H9" s="134"/>
      <c r="I9" s="160" t="s">
        <v>141</v>
      </c>
      <c r="J9" s="15"/>
      <c r="L9" s="112"/>
      <c r="M9" s="113"/>
      <c r="N9" s="113"/>
      <c r="O9" s="113"/>
      <c r="P9" s="160" t="s">
        <v>138</v>
      </c>
      <c r="Q9" s="160"/>
      <c r="R9" s="163"/>
      <c r="S9" s="160" t="s">
        <v>141</v>
      </c>
      <c r="T9" s="15"/>
    </row>
    <row r="10" spans="2:20">
      <c r="B10" s="111"/>
      <c r="C10" s="44"/>
      <c r="D10" s="44"/>
      <c r="E10" s="44"/>
      <c r="F10" s="44"/>
      <c r="G10" s="44"/>
      <c r="H10" s="114"/>
      <c r="I10" s="44"/>
      <c r="J10" s="13"/>
      <c r="L10" s="11"/>
      <c r="N10" s="2"/>
      <c r="P10" s="2"/>
      <c r="Q10" s="2"/>
      <c r="R10" s="119"/>
      <c r="S10" s="2"/>
      <c r="T10" s="15"/>
    </row>
    <row r="11" spans="2:20" ht="12.95" customHeight="1">
      <c r="B11" s="8" t="s">
        <v>19</v>
      </c>
      <c r="C11" s="4"/>
      <c r="D11" s="53"/>
      <c r="E11" s="53"/>
      <c r="F11" s="54">
        <f>'Cash Flow Worksheet'!F10</f>
        <v>0</v>
      </c>
      <c r="G11" s="108"/>
      <c r="H11" s="115"/>
      <c r="I11" s="54">
        <v>0</v>
      </c>
      <c r="J11" s="10"/>
      <c r="L11" s="11"/>
      <c r="N11" s="12" t="s">
        <v>20</v>
      </c>
      <c r="P11" s="12" t="s">
        <v>9</v>
      </c>
      <c r="Q11" s="12"/>
      <c r="R11" s="123"/>
      <c r="S11" s="12" t="s">
        <v>9</v>
      </c>
      <c r="T11" s="13"/>
    </row>
    <row r="12" spans="2:20" ht="12.95" customHeight="1">
      <c r="B12" s="8" t="s">
        <v>21</v>
      </c>
      <c r="C12" s="4"/>
      <c r="D12" s="53"/>
      <c r="E12" s="53"/>
      <c r="F12" s="54">
        <f>'Cash Flow Worksheet'!F11</f>
        <v>0</v>
      </c>
      <c r="G12" s="109"/>
      <c r="H12" s="116"/>
      <c r="I12" s="55">
        <v>0</v>
      </c>
      <c r="J12" s="10"/>
      <c r="L12" s="14" t="s">
        <v>22</v>
      </c>
      <c r="N12" s="12" t="s">
        <v>23</v>
      </c>
      <c r="P12" s="12" t="s">
        <v>24</v>
      </c>
      <c r="Q12" s="12"/>
      <c r="R12" s="123"/>
      <c r="S12" s="12" t="s">
        <v>24</v>
      </c>
      <c r="T12" s="13"/>
    </row>
    <row r="13" spans="2:20" ht="12.95" customHeight="1">
      <c r="B13" s="8" t="s">
        <v>25</v>
      </c>
      <c r="C13" s="4"/>
      <c r="D13" s="53"/>
      <c r="E13" s="53"/>
      <c r="F13" s="54">
        <f>'Cash Flow Worksheet'!F12</f>
        <v>0</v>
      </c>
      <c r="G13" s="108"/>
      <c r="H13" s="115"/>
      <c r="I13" s="54">
        <v>0</v>
      </c>
      <c r="J13" s="10"/>
      <c r="L13" s="64" t="s">
        <v>26</v>
      </c>
      <c r="N13" s="55">
        <f>'Cash Flow Worksheet'!K12</f>
        <v>0</v>
      </c>
      <c r="O13" s="2" t="s">
        <v>27</v>
      </c>
      <c r="P13" s="55">
        <f>'Cash Flow Worksheet'!M12</f>
        <v>0</v>
      </c>
      <c r="Q13" s="109"/>
      <c r="R13" s="116"/>
      <c r="S13" s="55">
        <v>0</v>
      </c>
      <c r="T13" s="15"/>
    </row>
    <row r="14" spans="2:20" ht="12.95" customHeight="1">
      <c r="B14" s="8" t="s">
        <v>28</v>
      </c>
      <c r="C14" s="4"/>
      <c r="D14" s="53"/>
      <c r="E14" s="53"/>
      <c r="F14" s="54">
        <f>'Cash Flow Worksheet'!F13</f>
        <v>0</v>
      </c>
      <c r="G14" s="108"/>
      <c r="H14" s="115"/>
      <c r="I14" s="54">
        <v>0</v>
      </c>
      <c r="J14" s="10"/>
      <c r="L14" s="65" t="s">
        <v>29</v>
      </c>
      <c r="N14" s="55">
        <f>'Cash Flow Worksheet'!K13</f>
        <v>0</v>
      </c>
      <c r="O14" s="2" t="s">
        <v>30</v>
      </c>
      <c r="P14" s="55">
        <f>'Cash Flow Worksheet'!M13</f>
        <v>0</v>
      </c>
      <c r="Q14" s="109"/>
      <c r="R14" s="116"/>
      <c r="S14" s="55">
        <v>0</v>
      </c>
      <c r="T14" s="15"/>
    </row>
    <row r="15" spans="2:20" ht="12.95" customHeight="1">
      <c r="B15" s="8" t="s">
        <v>32</v>
      </c>
      <c r="C15" s="4"/>
      <c r="D15" s="53"/>
      <c r="E15" s="53"/>
      <c r="F15" s="55">
        <f>SUM(F11:F14)</f>
        <v>0</v>
      </c>
      <c r="G15" s="109"/>
      <c r="H15" s="116"/>
      <c r="I15" s="55">
        <f>SUM(I11:I14)</f>
        <v>0</v>
      </c>
      <c r="J15" s="165" t="s">
        <v>33</v>
      </c>
      <c r="K15" s="164"/>
      <c r="L15" s="65" t="s">
        <v>31</v>
      </c>
      <c r="N15" s="55">
        <f>'Cash Flow Worksheet'!K14</f>
        <v>0</v>
      </c>
      <c r="O15" s="2" t="s">
        <v>27</v>
      </c>
      <c r="P15" s="55">
        <f>'Cash Flow Worksheet'!M14</f>
        <v>0</v>
      </c>
      <c r="Q15" s="109"/>
      <c r="R15" s="116"/>
      <c r="S15" s="55">
        <v>0</v>
      </c>
      <c r="T15" s="15"/>
    </row>
    <row r="16" spans="2:20" ht="12.95" customHeight="1">
      <c r="B16" s="51"/>
      <c r="C16" s="45"/>
      <c r="D16" s="45"/>
      <c r="E16" s="45"/>
      <c r="F16" s="45"/>
      <c r="G16" s="45"/>
      <c r="H16" s="117"/>
      <c r="I16" s="45"/>
      <c r="J16" s="52"/>
      <c r="L16" s="16"/>
      <c r="N16" s="17"/>
      <c r="P16" s="17"/>
      <c r="R16" s="120"/>
      <c r="T16" s="15"/>
    </row>
    <row r="17" spans="2:20" ht="12.95" customHeight="1">
      <c r="B17" s="19" t="s">
        <v>114</v>
      </c>
      <c r="C17" s="4"/>
      <c r="D17" s="99"/>
      <c r="E17" s="99"/>
      <c r="F17" s="55">
        <f>'Cash Flow Worksheet'!F16</f>
        <v>0</v>
      </c>
      <c r="G17" s="109"/>
      <c r="H17" s="116"/>
      <c r="I17" s="55">
        <v>0</v>
      </c>
      <c r="J17" s="34"/>
      <c r="L17" s="40" t="s">
        <v>34</v>
      </c>
      <c r="M17" s="41"/>
      <c r="N17" s="41"/>
      <c r="O17" s="41"/>
      <c r="P17" s="41"/>
      <c r="Q17" s="41"/>
      <c r="R17" s="124"/>
      <c r="S17" s="41"/>
      <c r="T17" s="42"/>
    </row>
    <row r="18" spans="2:20" ht="12.95" customHeight="1">
      <c r="B18" s="8" t="s">
        <v>116</v>
      </c>
      <c r="C18" s="4"/>
      <c r="D18" s="99"/>
      <c r="E18" s="99"/>
      <c r="F18" s="54">
        <f>'Cash Flow Worksheet'!F17</f>
        <v>0</v>
      </c>
      <c r="G18" s="108"/>
      <c r="H18" s="115"/>
      <c r="I18" s="54">
        <v>0</v>
      </c>
      <c r="J18" s="10"/>
      <c r="L18" s="84" t="str">
        <f>IF('Cash Flow Worksheet'!I17=0," ",'Cash Flow Worksheet'!I17)</f>
        <v xml:space="preserve"> </v>
      </c>
      <c r="M18" s="60"/>
      <c r="N18" s="55">
        <f>'Cash Flow Worksheet'!K17</f>
        <v>0</v>
      </c>
      <c r="O18" s="60"/>
      <c r="P18" s="55">
        <f>'Cash Flow Worksheet'!M17</f>
        <v>0</v>
      </c>
      <c r="Q18" s="109"/>
      <c r="R18" s="116"/>
      <c r="S18" s="55">
        <v>0</v>
      </c>
      <c r="T18" s="15"/>
    </row>
    <row r="19" spans="2:20" ht="12.95" customHeight="1" thickBot="1">
      <c r="B19" s="35" t="s">
        <v>115</v>
      </c>
      <c r="C19" s="36"/>
      <c r="D19" s="58"/>
      <c r="E19" s="58"/>
      <c r="F19" s="135">
        <f>'Cash Flow Worksheet'!F18</f>
        <v>0</v>
      </c>
      <c r="G19" s="135"/>
      <c r="H19" s="118"/>
      <c r="I19" s="135">
        <v>0</v>
      </c>
      <c r="J19" s="165" t="s">
        <v>72</v>
      </c>
      <c r="L19" s="84" t="str">
        <f>IF('Cash Flow Worksheet'!I18=0," ",'Cash Flow Worksheet'!I18)</f>
        <v xml:space="preserve"> </v>
      </c>
      <c r="M19" s="60"/>
      <c r="N19" s="55">
        <f>'Cash Flow Worksheet'!K18</f>
        <v>0</v>
      </c>
      <c r="O19" s="60"/>
      <c r="P19" s="55">
        <f>'Cash Flow Worksheet'!M18</f>
        <v>0</v>
      </c>
      <c r="Q19" s="109"/>
      <c r="R19" s="116"/>
      <c r="S19" s="55">
        <v>0</v>
      </c>
      <c r="T19" s="15"/>
    </row>
    <row r="20" spans="2:20" ht="12.95" customHeight="1" thickBot="1">
      <c r="B20" s="46"/>
      <c r="C20" s="46"/>
      <c r="D20" s="46"/>
      <c r="E20" s="46"/>
      <c r="F20" s="46"/>
      <c r="G20" s="46"/>
      <c r="H20" s="46"/>
      <c r="I20" s="46"/>
      <c r="J20" s="46"/>
      <c r="L20" s="84" t="str">
        <f>IF('Cash Flow Worksheet'!I19=0," ",'Cash Flow Worksheet'!I19)</f>
        <v xml:space="preserve"> </v>
      </c>
      <c r="M20" s="60"/>
      <c r="N20" s="55">
        <f>'Cash Flow Worksheet'!K19</f>
        <v>0</v>
      </c>
      <c r="O20" s="60"/>
      <c r="P20" s="55">
        <f>'Cash Flow Worksheet'!M19</f>
        <v>0</v>
      </c>
      <c r="Q20" s="109"/>
      <c r="R20" s="116"/>
      <c r="S20" s="55">
        <v>0</v>
      </c>
      <c r="T20" s="15"/>
    </row>
    <row r="21" spans="2:20" ht="15.95" customHeight="1" thickBot="1">
      <c r="B21" s="252" t="s">
        <v>35</v>
      </c>
      <c r="C21" s="253"/>
      <c r="D21" s="253"/>
      <c r="E21" s="253"/>
      <c r="F21" s="253"/>
      <c r="G21" s="253"/>
      <c r="H21" s="253"/>
      <c r="I21" s="253"/>
      <c r="J21" s="156" t="s">
        <v>36</v>
      </c>
      <c r="L21" s="84" t="str">
        <f>IF('Cash Flow Worksheet'!I20=0," ",'Cash Flow Worksheet'!I20)</f>
        <v xml:space="preserve"> </v>
      </c>
      <c r="M21" s="60"/>
      <c r="N21" s="55">
        <f>'Cash Flow Worksheet'!K20</f>
        <v>0</v>
      </c>
      <c r="O21" s="60"/>
      <c r="P21" s="55">
        <f>'Cash Flow Worksheet'!M20</f>
        <v>0</v>
      </c>
      <c r="Q21" s="109"/>
      <c r="R21" s="116"/>
      <c r="S21" s="55">
        <v>0</v>
      </c>
      <c r="T21" s="15"/>
    </row>
    <row r="22" spans="2:20" ht="12.95" customHeight="1">
      <c r="B22" s="30"/>
      <c r="C22" s="31"/>
      <c r="D22" s="43"/>
      <c r="E22" s="43"/>
      <c r="F22" s="131"/>
      <c r="G22" s="32"/>
      <c r="H22" s="32"/>
      <c r="I22" s="131"/>
      <c r="J22" s="7"/>
      <c r="L22" s="84" t="str">
        <f>IF('Cash Flow Worksheet'!I21=0," ",'Cash Flow Worksheet'!I21)</f>
        <v xml:space="preserve"> </v>
      </c>
      <c r="M22" s="60"/>
      <c r="N22" s="55">
        <f>'Cash Flow Worksheet'!K21</f>
        <v>0</v>
      </c>
      <c r="O22" s="60"/>
      <c r="P22" s="55">
        <f>'Cash Flow Worksheet'!M21</f>
        <v>0</v>
      </c>
      <c r="Q22" s="109"/>
      <c r="R22" s="116"/>
      <c r="S22" s="55">
        <v>0</v>
      </c>
      <c r="T22" s="15"/>
    </row>
    <row r="23" spans="2:20" ht="15.75">
      <c r="B23" s="11"/>
      <c r="D23" s="44"/>
      <c r="E23" s="44"/>
      <c r="F23" s="160" t="s">
        <v>138</v>
      </c>
      <c r="G23" s="161"/>
      <c r="H23" s="162"/>
      <c r="I23" s="160" t="s">
        <v>141</v>
      </c>
      <c r="J23" s="15"/>
      <c r="L23" s="84" t="str">
        <f>IF('Cash Flow Worksheet'!I22=0," ",'Cash Flow Worksheet'!I22)</f>
        <v xml:space="preserve"> </v>
      </c>
      <c r="M23" s="60"/>
      <c r="N23" s="55">
        <f>'Cash Flow Worksheet'!K22</f>
        <v>0</v>
      </c>
      <c r="O23" s="60"/>
      <c r="P23" s="55">
        <f>'Cash Flow Worksheet'!M22</f>
        <v>0</v>
      </c>
      <c r="Q23" s="109"/>
      <c r="R23" s="116"/>
      <c r="S23" s="55">
        <v>0</v>
      </c>
      <c r="T23" s="15"/>
    </row>
    <row r="24" spans="2:20" ht="12.95" customHeight="1">
      <c r="B24" s="11"/>
      <c r="F24" s="2"/>
      <c r="G24" s="2"/>
      <c r="H24" s="119"/>
      <c r="I24" s="2"/>
      <c r="J24" s="15"/>
      <c r="L24" s="84" t="str">
        <f>IF('Cash Flow Worksheet'!I23=0," ",'Cash Flow Worksheet'!I23)</f>
        <v xml:space="preserve"> </v>
      </c>
      <c r="M24" s="60"/>
      <c r="N24" s="55">
        <f>'Cash Flow Worksheet'!K23</f>
        <v>0</v>
      </c>
      <c r="O24" s="60"/>
      <c r="P24" s="55">
        <f>'Cash Flow Worksheet'!M23</f>
        <v>0</v>
      </c>
      <c r="Q24" s="109"/>
      <c r="R24" s="116"/>
      <c r="S24" s="55">
        <v>0</v>
      </c>
      <c r="T24" s="15"/>
    </row>
    <row r="25" spans="2:20" ht="12.95" customHeight="1">
      <c r="B25" s="11" t="s">
        <v>37</v>
      </c>
      <c r="D25" s="44"/>
      <c r="E25" s="44"/>
      <c r="F25" s="54">
        <f>'Cash Flow Worksheet'!F22</f>
        <v>0</v>
      </c>
      <c r="G25" s="109"/>
      <c r="H25" s="116"/>
      <c r="I25" s="55">
        <v>0</v>
      </c>
      <c r="J25" s="15"/>
      <c r="L25" s="84" t="str">
        <f>IF('Cash Flow Worksheet'!I24=0," ",'Cash Flow Worksheet'!I24)</f>
        <v xml:space="preserve"> </v>
      </c>
      <c r="M25" s="60"/>
      <c r="N25" s="55">
        <f>'Cash Flow Worksheet'!K24</f>
        <v>0</v>
      </c>
      <c r="O25" s="60"/>
      <c r="P25" s="55">
        <f>'Cash Flow Worksheet'!M24</f>
        <v>0</v>
      </c>
      <c r="Q25" s="109"/>
      <c r="R25" s="116"/>
      <c r="S25" s="55">
        <v>0</v>
      </c>
      <c r="T25" s="15"/>
    </row>
    <row r="26" spans="2:20" ht="12.95" customHeight="1">
      <c r="B26" s="11" t="s">
        <v>38</v>
      </c>
      <c r="D26" s="256">
        <f>'Cash Flow Worksheet'!D23:E23</f>
        <v>0</v>
      </c>
      <c r="E26" s="256"/>
      <c r="H26" s="120"/>
      <c r="J26" s="15"/>
      <c r="L26" s="84" t="str">
        <f>IF('Cash Flow Worksheet'!I25=0," ",'Cash Flow Worksheet'!I25)</f>
        <v xml:space="preserve"> </v>
      </c>
      <c r="M26" s="60"/>
      <c r="N26" s="55">
        <f>'Cash Flow Worksheet'!K25</f>
        <v>0</v>
      </c>
      <c r="O26" s="60"/>
      <c r="P26" s="55">
        <f>'Cash Flow Worksheet'!M25</f>
        <v>0</v>
      </c>
      <c r="Q26" s="109"/>
      <c r="R26" s="116"/>
      <c r="S26" s="55">
        <v>0</v>
      </c>
      <c r="T26" s="15"/>
    </row>
    <row r="27" spans="2:20" ht="12.95" customHeight="1">
      <c r="B27" s="11" t="s">
        <v>39</v>
      </c>
      <c r="D27" s="263">
        <f>'Cash Flow Worksheet'!D24:E24</f>
        <v>0</v>
      </c>
      <c r="E27" s="263"/>
      <c r="H27" s="120"/>
      <c r="J27" s="15"/>
      <c r="K27" s="44"/>
      <c r="L27" s="40" t="s">
        <v>42</v>
      </c>
      <c r="M27" s="41"/>
      <c r="N27" s="41"/>
      <c r="O27" s="41"/>
      <c r="P27" s="41"/>
      <c r="Q27" s="41"/>
      <c r="R27" s="124"/>
      <c r="S27" s="41"/>
      <c r="T27" s="42"/>
    </row>
    <row r="28" spans="2:20" ht="12.95" customHeight="1">
      <c r="B28" s="11" t="s">
        <v>40</v>
      </c>
      <c r="D28" s="263">
        <f>SUM(D26-D27)</f>
        <v>0</v>
      </c>
      <c r="E28" s="263"/>
      <c r="H28" s="120"/>
      <c r="J28" s="103" t="s">
        <v>162</v>
      </c>
      <c r="K28" s="44"/>
      <c r="L28" s="84" t="str">
        <f>IF('Cash Flow Worksheet'!I27=0," ",'Cash Flow Worksheet'!I27)</f>
        <v xml:space="preserve"> </v>
      </c>
      <c r="M28" s="60"/>
      <c r="N28" s="55">
        <f>'Cash Flow Worksheet'!K27</f>
        <v>0</v>
      </c>
      <c r="O28" s="60"/>
      <c r="P28" s="55">
        <f>'Cash Flow Worksheet'!M27</f>
        <v>0</v>
      </c>
      <c r="Q28" s="109"/>
      <c r="R28" s="116"/>
      <c r="S28" s="55">
        <v>0</v>
      </c>
      <c r="T28" s="15"/>
    </row>
    <row r="29" spans="2:20" ht="12.95" customHeight="1">
      <c r="B29" s="59" t="s">
        <v>41</v>
      </c>
      <c r="C29" s="60"/>
      <c r="D29" s="104"/>
      <c r="E29" s="104"/>
      <c r="F29" s="54">
        <f>'Cash Flow Worksheet'!F26</f>
        <v>0</v>
      </c>
      <c r="G29" s="109"/>
      <c r="H29" s="116"/>
      <c r="I29" s="55">
        <v>0</v>
      </c>
      <c r="J29" s="137" t="str">
        <f>IF('Cash Flow Worksheet'!G26=0," ",'Cash Flow Worksheet'!G26)</f>
        <v xml:space="preserve"> </v>
      </c>
      <c r="K29" s="44"/>
      <c r="L29" s="84" t="str">
        <f>IF('Cash Flow Worksheet'!I28=0," ",'Cash Flow Worksheet'!I28)</f>
        <v xml:space="preserve"> </v>
      </c>
      <c r="M29" s="60"/>
      <c r="N29" s="55">
        <f>'Cash Flow Worksheet'!K28</f>
        <v>0</v>
      </c>
      <c r="O29" s="60"/>
      <c r="P29" s="55">
        <f>'Cash Flow Worksheet'!M28</f>
        <v>0</v>
      </c>
      <c r="Q29" s="109"/>
      <c r="R29" s="116"/>
      <c r="S29" s="55">
        <v>0</v>
      </c>
      <c r="T29" s="15"/>
    </row>
    <row r="30" spans="2:20" ht="12.95" customHeight="1">
      <c r="B30" s="59" t="s">
        <v>43</v>
      </c>
      <c r="C30" s="60"/>
      <c r="D30" s="61"/>
      <c r="E30" s="61"/>
      <c r="F30" s="54">
        <f>'Cash Flow Worksheet'!F27</f>
        <v>0</v>
      </c>
      <c r="G30" s="109"/>
      <c r="H30" s="116"/>
      <c r="I30" s="55">
        <v>0</v>
      </c>
      <c r="J30" s="137" t="str">
        <f>IF('Cash Flow Worksheet'!G27=0," ",'Cash Flow Worksheet'!G27)</f>
        <v xml:space="preserve"> </v>
      </c>
      <c r="K30" s="44"/>
      <c r="L30" s="84" t="str">
        <f>IF('Cash Flow Worksheet'!I29=0," ",'Cash Flow Worksheet'!I29)</f>
        <v xml:space="preserve"> </v>
      </c>
      <c r="M30" s="60"/>
      <c r="N30" s="55">
        <f>'Cash Flow Worksheet'!K29</f>
        <v>0</v>
      </c>
      <c r="O30" s="60"/>
      <c r="P30" s="55">
        <f>'Cash Flow Worksheet'!M29</f>
        <v>0</v>
      </c>
      <c r="Q30" s="109"/>
      <c r="R30" s="116"/>
      <c r="S30" s="55">
        <v>0</v>
      </c>
      <c r="T30" s="15"/>
    </row>
    <row r="31" spans="2:20" ht="12.95" customHeight="1">
      <c r="B31" s="59" t="s">
        <v>44</v>
      </c>
      <c r="C31" s="60"/>
      <c r="D31" s="61"/>
      <c r="E31" s="61"/>
      <c r="F31" s="54">
        <f>'Cash Flow Worksheet'!F28</f>
        <v>0</v>
      </c>
      <c r="G31" s="109"/>
      <c r="H31" s="116"/>
      <c r="I31" s="55">
        <v>0</v>
      </c>
      <c r="J31" s="137" t="str">
        <f>IF('Cash Flow Worksheet'!G28=0," ",'Cash Flow Worksheet'!G28)</f>
        <v xml:space="preserve"> </v>
      </c>
      <c r="K31" s="44"/>
      <c r="L31" s="84" t="str">
        <f>IF('Cash Flow Worksheet'!I30=0," ",'Cash Flow Worksheet'!I30)</f>
        <v xml:space="preserve"> </v>
      </c>
      <c r="M31" s="60"/>
      <c r="N31" s="55">
        <f>'Cash Flow Worksheet'!K30</f>
        <v>0</v>
      </c>
      <c r="O31" s="60"/>
      <c r="P31" s="55">
        <f>'Cash Flow Worksheet'!M30</f>
        <v>0</v>
      </c>
      <c r="Q31" s="109"/>
      <c r="R31" s="116"/>
      <c r="S31" s="55">
        <v>0</v>
      </c>
      <c r="T31" s="15"/>
    </row>
    <row r="32" spans="2:20" ht="12.95" customHeight="1">
      <c r="B32" s="59" t="s">
        <v>45</v>
      </c>
      <c r="C32" s="60"/>
      <c r="D32" s="61"/>
      <c r="E32" s="61"/>
      <c r="F32" s="54">
        <f>'Cash Flow Worksheet'!F29</f>
        <v>0</v>
      </c>
      <c r="G32" s="109"/>
      <c r="H32" s="116"/>
      <c r="I32" s="55">
        <v>0</v>
      </c>
      <c r="J32" s="137" t="str">
        <f>IF('Cash Flow Worksheet'!G29=0," ",'Cash Flow Worksheet'!G29)</f>
        <v xml:space="preserve"> </v>
      </c>
      <c r="K32" s="44"/>
      <c r="L32" s="19" t="s">
        <v>48</v>
      </c>
      <c r="M32" s="20"/>
      <c r="N32" s="20"/>
      <c r="O32" s="20"/>
      <c r="P32" s="20"/>
      <c r="Q32" s="20"/>
      <c r="R32" s="125"/>
      <c r="S32" s="20"/>
      <c r="T32" s="21"/>
    </row>
    <row r="33" spans="2:20" ht="12.95" customHeight="1">
      <c r="B33" s="59" t="s">
        <v>46</v>
      </c>
      <c r="C33" s="60"/>
      <c r="D33" s="61"/>
      <c r="E33" s="61"/>
      <c r="F33" s="54">
        <f>'Cash Flow Worksheet'!F30</f>
        <v>0</v>
      </c>
      <c r="G33" s="109"/>
      <c r="H33" s="116"/>
      <c r="I33" s="55">
        <v>0</v>
      </c>
      <c r="J33" s="137" t="str">
        <f>IF('Cash Flow Worksheet'!G30=0," ",'Cash Flow Worksheet'!G30)</f>
        <v xml:space="preserve"> </v>
      </c>
      <c r="K33" s="44"/>
      <c r="L33" s="84" t="str">
        <f>IF('Cash Flow Worksheet'!I32=0," ",'Cash Flow Worksheet'!I32)</f>
        <v xml:space="preserve"> </v>
      </c>
      <c r="M33" s="60"/>
      <c r="N33" s="55">
        <f>'Cash Flow Worksheet'!K32</f>
        <v>0</v>
      </c>
      <c r="O33" s="60"/>
      <c r="P33" s="55">
        <f>'Cash Flow Worksheet'!M32</f>
        <v>0</v>
      </c>
      <c r="Q33" s="109"/>
      <c r="R33" s="116"/>
      <c r="S33" s="55">
        <v>0</v>
      </c>
      <c r="T33" s="15"/>
    </row>
    <row r="34" spans="2:20" ht="12.95" customHeight="1">
      <c r="B34" s="59" t="s">
        <v>47</v>
      </c>
      <c r="C34" s="60"/>
      <c r="D34" s="61"/>
      <c r="E34" s="61"/>
      <c r="F34" s="54">
        <f>'Cash Flow Worksheet'!F31</f>
        <v>0</v>
      </c>
      <c r="G34" s="109"/>
      <c r="H34" s="116"/>
      <c r="I34" s="55">
        <v>0</v>
      </c>
      <c r="J34" s="137" t="str">
        <f>IF('Cash Flow Worksheet'!G31=0," ",'Cash Flow Worksheet'!G31)</f>
        <v xml:space="preserve"> </v>
      </c>
      <c r="K34" s="44"/>
      <c r="L34" s="84" t="str">
        <f>IF('Cash Flow Worksheet'!I33=0," ",'Cash Flow Worksheet'!I33)</f>
        <v xml:space="preserve"> </v>
      </c>
      <c r="M34" s="60"/>
      <c r="N34" s="55">
        <f>'Cash Flow Worksheet'!K33</f>
        <v>0</v>
      </c>
      <c r="O34" s="60"/>
      <c r="P34" s="55">
        <f>'Cash Flow Worksheet'!M33</f>
        <v>0</v>
      </c>
      <c r="Q34" s="109"/>
      <c r="R34" s="116"/>
      <c r="S34" s="55">
        <v>0</v>
      </c>
      <c r="T34" s="15"/>
    </row>
    <row r="35" spans="2:20" ht="12.95" customHeight="1">
      <c r="B35" s="59" t="s">
        <v>49</v>
      </c>
      <c r="C35" s="60"/>
      <c r="D35" s="61"/>
      <c r="E35" s="61"/>
      <c r="F35" s="54">
        <f>'Cash Flow Worksheet'!F32</f>
        <v>0</v>
      </c>
      <c r="G35" s="109"/>
      <c r="H35" s="116"/>
      <c r="I35" s="55">
        <v>0</v>
      </c>
      <c r="J35" s="137" t="str">
        <f>IF('Cash Flow Worksheet'!G32=0," ",'Cash Flow Worksheet'!G32)</f>
        <v xml:space="preserve"> </v>
      </c>
      <c r="K35" s="44"/>
      <c r="L35" s="84" t="str">
        <f>IF('Cash Flow Worksheet'!I34=0," ",'Cash Flow Worksheet'!I34)</f>
        <v xml:space="preserve"> </v>
      </c>
      <c r="M35" s="60"/>
      <c r="N35" s="55">
        <f>'Cash Flow Worksheet'!K34</f>
        <v>0</v>
      </c>
      <c r="O35" s="60"/>
      <c r="P35" s="55">
        <f>'Cash Flow Worksheet'!M34</f>
        <v>0</v>
      </c>
      <c r="Q35" s="109"/>
      <c r="R35" s="116"/>
      <c r="S35" s="55">
        <v>0</v>
      </c>
      <c r="T35" s="15"/>
    </row>
    <row r="36" spans="2:20" ht="12.95" customHeight="1">
      <c r="B36" s="59" t="s">
        <v>50</v>
      </c>
      <c r="C36" s="60"/>
      <c r="D36" s="61"/>
      <c r="E36" s="61"/>
      <c r="F36" s="54">
        <f>'Cash Flow Worksheet'!F33</f>
        <v>0</v>
      </c>
      <c r="G36" s="109"/>
      <c r="H36" s="116"/>
      <c r="I36" s="55">
        <v>0</v>
      </c>
      <c r="J36" s="137" t="str">
        <f>IF('Cash Flow Worksheet'!G33=0," ",'Cash Flow Worksheet'!G33)</f>
        <v xml:space="preserve"> </v>
      </c>
      <c r="K36" s="44"/>
      <c r="L36" s="40" t="s">
        <v>53</v>
      </c>
      <c r="M36" s="41"/>
      <c r="N36" s="41"/>
      <c r="O36" s="41"/>
      <c r="P36" s="41"/>
      <c r="Q36" s="41"/>
      <c r="R36" s="124"/>
      <c r="S36" s="41"/>
      <c r="T36" s="42"/>
    </row>
    <row r="37" spans="2:20" ht="12.95" customHeight="1">
      <c r="B37" s="59" t="s">
        <v>51</v>
      </c>
      <c r="C37" s="60"/>
      <c r="D37" s="61"/>
      <c r="E37" s="61"/>
      <c r="F37" s="54">
        <f>'Cash Flow Worksheet'!F34</f>
        <v>0</v>
      </c>
      <c r="G37" s="109"/>
      <c r="H37" s="116"/>
      <c r="I37" s="55">
        <v>0</v>
      </c>
      <c r="J37" s="137" t="str">
        <f>IF('Cash Flow Worksheet'!G34=0," ",'Cash Flow Worksheet'!G34)</f>
        <v xml:space="preserve"> </v>
      </c>
      <c r="K37" s="44"/>
      <c r="L37" s="84" t="str">
        <f>IF('Cash Flow Worksheet'!I36=0," ",'Cash Flow Worksheet'!I36)</f>
        <v xml:space="preserve"> </v>
      </c>
      <c r="M37" s="60"/>
      <c r="N37" s="55">
        <f>'Cash Flow Worksheet'!K36</f>
        <v>0</v>
      </c>
      <c r="O37" s="60"/>
      <c r="P37" s="55">
        <f>'Cash Flow Worksheet'!M36</f>
        <v>0</v>
      </c>
      <c r="Q37" s="109"/>
      <c r="R37" s="116"/>
      <c r="S37" s="55">
        <v>0</v>
      </c>
      <c r="T37" s="15"/>
    </row>
    <row r="38" spans="2:20" ht="12.95" customHeight="1">
      <c r="B38" s="59" t="s">
        <v>52</v>
      </c>
      <c r="C38" s="60"/>
      <c r="D38" s="61"/>
      <c r="E38" s="61"/>
      <c r="F38" s="54">
        <f>'Cash Flow Worksheet'!F35</f>
        <v>0</v>
      </c>
      <c r="G38" s="109"/>
      <c r="H38" s="116"/>
      <c r="I38" s="55">
        <v>0</v>
      </c>
      <c r="J38" s="137" t="str">
        <f>IF('Cash Flow Worksheet'!G35=0," ",'Cash Flow Worksheet'!G35)</f>
        <v xml:space="preserve"> </v>
      </c>
      <c r="K38" s="44"/>
      <c r="L38" s="84" t="str">
        <f>IF('Cash Flow Worksheet'!I37=0," ",'Cash Flow Worksheet'!I37)</f>
        <v xml:space="preserve"> </v>
      </c>
      <c r="M38" s="60"/>
      <c r="N38" s="55">
        <f>'Cash Flow Worksheet'!K37</f>
        <v>0</v>
      </c>
      <c r="O38" s="60"/>
      <c r="P38" s="55">
        <f>'Cash Flow Worksheet'!M37</f>
        <v>0</v>
      </c>
      <c r="Q38" s="109"/>
      <c r="R38" s="116"/>
      <c r="S38" s="55">
        <v>0</v>
      </c>
      <c r="T38" s="15"/>
    </row>
    <row r="39" spans="2:20" ht="12.95" customHeight="1">
      <c r="B39" s="59" t="s">
        <v>0</v>
      </c>
      <c r="C39" s="60"/>
      <c r="D39" s="61"/>
      <c r="E39" s="61"/>
      <c r="F39" s="54">
        <f>'Cash Flow Worksheet'!F36</f>
        <v>0</v>
      </c>
      <c r="G39" s="109"/>
      <c r="H39" s="116"/>
      <c r="I39" s="55">
        <v>0</v>
      </c>
      <c r="J39" s="137" t="str">
        <f>IF('Cash Flow Worksheet'!G36=0," ",'Cash Flow Worksheet'!G36)</f>
        <v xml:space="preserve"> </v>
      </c>
      <c r="K39" s="44"/>
      <c r="L39" s="84" t="str">
        <f>IF('Cash Flow Worksheet'!I38=0," ",'Cash Flow Worksheet'!I38)</f>
        <v xml:space="preserve"> </v>
      </c>
      <c r="M39" s="60"/>
      <c r="N39" s="55">
        <f>'Cash Flow Worksheet'!K38</f>
        <v>0</v>
      </c>
      <c r="O39" s="60"/>
      <c r="P39" s="55">
        <f>'Cash Flow Worksheet'!M38</f>
        <v>0</v>
      </c>
      <c r="Q39" s="109"/>
      <c r="R39" s="116"/>
      <c r="S39" s="55">
        <v>0</v>
      </c>
      <c r="T39" s="15"/>
    </row>
    <row r="40" spans="2:20" ht="12.95" customHeight="1">
      <c r="B40" s="59" t="s">
        <v>54</v>
      </c>
      <c r="C40" s="60"/>
      <c r="D40" s="61"/>
      <c r="E40" s="61"/>
      <c r="F40" s="54">
        <f>'Cash Flow Worksheet'!F37</f>
        <v>0</v>
      </c>
      <c r="G40" s="109"/>
      <c r="H40" s="116"/>
      <c r="I40" s="55">
        <v>0</v>
      </c>
      <c r="J40" s="137" t="str">
        <f>IF('Cash Flow Worksheet'!G37=0," ",'Cash Flow Worksheet'!G37)</f>
        <v xml:space="preserve"> </v>
      </c>
      <c r="K40" s="44"/>
      <c r="L40" s="84" t="str">
        <f>IF('Cash Flow Worksheet'!I39=0," ",'Cash Flow Worksheet'!I39)</f>
        <v xml:space="preserve"> </v>
      </c>
      <c r="M40" s="60"/>
      <c r="N40" s="55">
        <f>'Cash Flow Worksheet'!K39</f>
        <v>0</v>
      </c>
      <c r="O40" s="60"/>
      <c r="P40" s="55">
        <f>'Cash Flow Worksheet'!M39</f>
        <v>0</v>
      </c>
      <c r="Q40" s="109"/>
      <c r="R40" s="116"/>
      <c r="S40" s="55">
        <v>0</v>
      </c>
      <c r="T40" s="15"/>
    </row>
    <row r="41" spans="2:20" ht="12.95" customHeight="1">
      <c r="B41" s="59" t="s">
        <v>55</v>
      </c>
      <c r="C41" s="60"/>
      <c r="D41" s="61"/>
      <c r="E41" s="61"/>
      <c r="F41" s="54">
        <f>'Cash Flow Worksheet'!F38</f>
        <v>0</v>
      </c>
      <c r="G41" s="109"/>
      <c r="H41" s="116"/>
      <c r="I41" s="55">
        <v>0</v>
      </c>
      <c r="J41" s="137" t="str">
        <f>IF('Cash Flow Worksheet'!G38=0," ",'Cash Flow Worksheet'!G38)</f>
        <v xml:space="preserve"> </v>
      </c>
      <c r="K41" s="44"/>
      <c r="L41" s="11"/>
      <c r="N41" s="22"/>
      <c r="P41" s="22"/>
      <c r="Q41" s="22"/>
      <c r="R41" s="121"/>
      <c r="S41" s="22"/>
      <c r="T41" s="15"/>
    </row>
    <row r="42" spans="2:20" ht="12.95" customHeight="1" thickBot="1">
      <c r="B42" s="59" t="s">
        <v>56</v>
      </c>
      <c r="C42" s="60"/>
      <c r="D42" s="61"/>
      <c r="E42" s="61"/>
      <c r="F42" s="54">
        <f>'Cash Flow Worksheet'!F39</f>
        <v>0</v>
      </c>
      <c r="G42" s="109"/>
      <c r="H42" s="116"/>
      <c r="I42" s="55">
        <v>0</v>
      </c>
      <c r="J42" s="137" t="str">
        <f>IF('Cash Flow Worksheet'!G39=0," ",'Cash Flow Worksheet'!G39)</f>
        <v xml:space="preserve"> </v>
      </c>
      <c r="K42" s="44"/>
      <c r="L42" s="23" t="s">
        <v>2</v>
      </c>
      <c r="N42" s="24">
        <f>SUM(N13:N15,N18:N26,N28:N31,N33:N35,N37:N40)</f>
        <v>0</v>
      </c>
      <c r="P42" s="24">
        <f>SUM(P13:P40)</f>
        <v>0</v>
      </c>
      <c r="Q42" s="110"/>
      <c r="R42" s="122"/>
      <c r="S42" s="24">
        <f>SUM(S13:S40)</f>
        <v>0</v>
      </c>
      <c r="T42" s="165" t="s">
        <v>74</v>
      </c>
    </row>
    <row r="43" spans="2:20" ht="12.95" customHeight="1" thickTop="1" thickBot="1">
      <c r="B43" s="59" t="s">
        <v>139</v>
      </c>
      <c r="C43" s="60"/>
      <c r="D43" s="256">
        <f>'Cash Flow Worksheet'!D40:E40</f>
        <v>0</v>
      </c>
      <c r="E43" s="256"/>
      <c r="F43" s="54">
        <f>'Cash Flow Worksheet'!F40</f>
        <v>0</v>
      </c>
      <c r="G43" s="109"/>
      <c r="H43" s="116"/>
      <c r="I43" s="55">
        <v>0</v>
      </c>
      <c r="J43" s="137" t="str">
        <f>IF('Cash Flow Worksheet'!G40=0," ",'Cash Flow Worksheet'!G40)</f>
        <v xml:space="preserve"> </v>
      </c>
      <c r="K43" s="44"/>
      <c r="L43" s="25"/>
      <c r="M43" s="26"/>
      <c r="N43" s="27"/>
      <c r="O43" s="26"/>
      <c r="P43" s="27"/>
      <c r="Q43" s="27"/>
      <c r="R43" s="27"/>
      <c r="S43" s="27"/>
      <c r="T43" s="28"/>
    </row>
    <row r="44" spans="2:20" ht="12.95" customHeight="1">
      <c r="B44" s="59" t="s">
        <v>140</v>
      </c>
      <c r="C44" s="60"/>
      <c r="D44" s="263">
        <f>'Cash Flow Worksheet'!D41:E41</f>
        <v>0</v>
      </c>
      <c r="E44" s="263"/>
      <c r="F44" s="54">
        <f>'Cash Flow Worksheet'!F41</f>
        <v>0</v>
      </c>
      <c r="G44" s="109"/>
      <c r="H44" s="116"/>
      <c r="I44" s="55">
        <v>0</v>
      </c>
      <c r="J44" s="137" t="str">
        <f>IF('Cash Flow Worksheet'!G41=0," ",'Cash Flow Worksheet'!G41)</f>
        <v xml:space="preserve"> </v>
      </c>
      <c r="K44" s="44"/>
      <c r="L44" s="126"/>
      <c r="M44" s="126"/>
      <c r="N44" s="126"/>
      <c r="O44" s="126"/>
      <c r="P44" s="126"/>
      <c r="Q44" s="126"/>
      <c r="R44" s="126"/>
      <c r="S44" s="126"/>
      <c r="T44" s="126"/>
    </row>
    <row r="45" spans="2:20" ht="12.95" customHeight="1">
      <c r="B45" s="59" t="s">
        <v>3</v>
      </c>
      <c r="C45" s="60"/>
      <c r="D45" s="105"/>
      <c r="E45" s="105"/>
      <c r="F45" s="54">
        <f>'Cash Flow Worksheet'!F42</f>
        <v>0</v>
      </c>
      <c r="G45" s="109"/>
      <c r="H45" s="116"/>
      <c r="I45" s="55">
        <v>0</v>
      </c>
      <c r="J45" s="137" t="str">
        <f>IF('Cash Flow Worksheet'!G42=0," ",'Cash Flow Worksheet'!G42)</f>
        <v xml:space="preserve"> </v>
      </c>
      <c r="K45" s="44"/>
      <c r="L45" s="127"/>
      <c r="M45" s="127"/>
      <c r="N45" s="127"/>
      <c r="O45" s="127"/>
      <c r="P45" s="127"/>
      <c r="Q45" s="127"/>
      <c r="R45" s="127"/>
      <c r="S45" s="127"/>
      <c r="T45" s="127"/>
    </row>
    <row r="46" spans="2:20" ht="12.95" customHeight="1" thickBot="1">
      <c r="B46" s="59" t="s">
        <v>60</v>
      </c>
      <c r="C46" s="60"/>
      <c r="D46" s="63"/>
      <c r="E46" s="63"/>
      <c r="F46" s="54">
        <f>'Cash Flow Worksheet'!F43</f>
        <v>0</v>
      </c>
      <c r="G46" s="109"/>
      <c r="H46" s="116"/>
      <c r="I46" s="55">
        <v>0</v>
      </c>
      <c r="J46" s="137" t="str">
        <f>IF('Cash Flow Worksheet'!G43=0," ",'Cash Flow Worksheet'!G43)</f>
        <v xml:space="preserve"> </v>
      </c>
      <c r="K46" s="44"/>
    </row>
    <row r="47" spans="2:20" ht="12.95" customHeight="1">
      <c r="B47" s="59" t="s">
        <v>61</v>
      </c>
      <c r="C47" s="60"/>
      <c r="D47" s="63"/>
      <c r="E47" s="63"/>
      <c r="F47" s="54">
        <f>'Cash Flow Worksheet'!F44</f>
        <v>0</v>
      </c>
      <c r="G47" s="109"/>
      <c r="H47" s="116"/>
      <c r="I47" s="55">
        <v>0</v>
      </c>
      <c r="J47" s="137" t="str">
        <f>IF('Cash Flow Worksheet'!G44=0," ",'Cash Flow Worksheet'!G44)</f>
        <v xml:space="preserve"> </v>
      </c>
      <c r="K47" s="44"/>
      <c r="L47" s="259" t="s">
        <v>65</v>
      </c>
      <c r="M47" s="260"/>
      <c r="N47" s="260"/>
      <c r="O47" s="260"/>
      <c r="P47" s="260"/>
      <c r="Q47" s="260"/>
      <c r="R47" s="260"/>
      <c r="S47" s="260"/>
      <c r="T47" s="158"/>
    </row>
    <row r="48" spans="2:20" ht="12.95" customHeight="1" thickBot="1">
      <c r="B48" s="59" t="s">
        <v>62</v>
      </c>
      <c r="C48" s="60"/>
      <c r="D48" s="63"/>
      <c r="E48" s="63"/>
      <c r="F48" s="54">
        <f>'Cash Flow Worksheet'!F45</f>
        <v>0</v>
      </c>
      <c r="G48" s="109"/>
      <c r="H48" s="116"/>
      <c r="I48" s="55">
        <v>0</v>
      </c>
      <c r="J48" s="137" t="str">
        <f>IF('Cash Flow Worksheet'!G45=0," ",'Cash Flow Worksheet'!G45)</f>
        <v xml:space="preserve"> </v>
      </c>
      <c r="K48" s="44"/>
      <c r="L48" s="261"/>
      <c r="M48" s="262"/>
      <c r="N48" s="262"/>
      <c r="O48" s="262"/>
      <c r="P48" s="262"/>
      <c r="Q48" s="262"/>
      <c r="R48" s="262"/>
      <c r="S48" s="262"/>
      <c r="T48" s="159" t="s">
        <v>66</v>
      </c>
    </row>
    <row r="49" spans="2:20" ht="12.95" customHeight="1">
      <c r="B49" s="59" t="s">
        <v>63</v>
      </c>
      <c r="C49" s="60"/>
      <c r="D49" s="63"/>
      <c r="E49" s="63"/>
      <c r="F49" s="54">
        <f>'Cash Flow Worksheet'!F46</f>
        <v>0</v>
      </c>
      <c r="G49" s="109"/>
      <c r="H49" s="116"/>
      <c r="I49" s="55">
        <v>0</v>
      </c>
      <c r="J49" s="137" t="str">
        <f>IF('Cash Flow Worksheet'!G46=0," ",'Cash Flow Worksheet'!G46)</f>
        <v xml:space="preserve"> </v>
      </c>
      <c r="K49" s="44"/>
      <c r="L49" s="30"/>
      <c r="M49" s="31"/>
      <c r="N49" s="32"/>
      <c r="O49" s="31"/>
      <c r="P49" s="132"/>
      <c r="Q49" s="32"/>
      <c r="R49" s="32"/>
      <c r="S49" s="132"/>
      <c r="T49" s="7"/>
    </row>
    <row r="50" spans="2:20" ht="14.1" customHeight="1">
      <c r="B50" s="59" t="s">
        <v>64</v>
      </c>
      <c r="C50" s="60"/>
      <c r="D50" s="63"/>
      <c r="E50" s="63"/>
      <c r="F50" s="54">
        <f>'Cash Flow Worksheet'!F47</f>
        <v>0</v>
      </c>
      <c r="G50" s="109"/>
      <c r="H50" s="116"/>
      <c r="I50" s="55">
        <v>0</v>
      </c>
      <c r="J50" s="137" t="str">
        <f>IF('Cash Flow Worksheet'!G47=0," ",'Cash Flow Worksheet'!G47)</f>
        <v xml:space="preserve"> </v>
      </c>
      <c r="K50" s="44"/>
      <c r="L50" s="11"/>
      <c r="P50" s="161" t="s">
        <v>138</v>
      </c>
      <c r="Q50" s="161"/>
      <c r="R50" s="162"/>
      <c r="S50" s="161" t="s">
        <v>141</v>
      </c>
      <c r="T50" s="15"/>
    </row>
    <row r="51" spans="2:20" ht="12.95" customHeight="1">
      <c r="B51" s="59" t="s">
        <v>67</v>
      </c>
      <c r="C51" s="60"/>
      <c r="D51" s="63"/>
      <c r="E51" s="63"/>
      <c r="F51" s="54">
        <f>'Cash Flow Worksheet'!F48</f>
        <v>0</v>
      </c>
      <c r="G51" s="109"/>
      <c r="H51" s="116"/>
      <c r="I51" s="55">
        <v>0</v>
      </c>
      <c r="J51" s="137" t="str">
        <f>IF('Cash Flow Worksheet'!G48=0," ",'Cash Flow Worksheet'!G48)</f>
        <v xml:space="preserve"> </v>
      </c>
      <c r="K51" s="44"/>
      <c r="L51" s="11"/>
      <c r="R51" s="120"/>
      <c r="T51" s="15"/>
    </row>
    <row r="52" spans="2:20" ht="12.95" customHeight="1">
      <c r="B52" s="59" t="s">
        <v>68</v>
      </c>
      <c r="C52" s="60"/>
      <c r="D52" s="63"/>
      <c r="E52" s="63"/>
      <c r="F52" s="54">
        <f>'Cash Flow Worksheet'!F49</f>
        <v>0</v>
      </c>
      <c r="G52" s="109"/>
      <c r="H52" s="116"/>
      <c r="I52" s="55">
        <v>0</v>
      </c>
      <c r="J52" s="137" t="str">
        <f>IF('Cash Flow Worksheet'!G49=0," ",'Cash Flow Worksheet'!G49)</f>
        <v xml:space="preserve"> </v>
      </c>
      <c r="K52" s="44"/>
      <c r="L52" s="11" t="s">
        <v>1</v>
      </c>
      <c r="P52" s="9">
        <f>F15</f>
        <v>0</v>
      </c>
      <c r="Q52" s="110"/>
      <c r="R52" s="122"/>
      <c r="S52" s="9">
        <f>I15</f>
        <v>0</v>
      </c>
      <c r="T52" s="165" t="s">
        <v>33</v>
      </c>
    </row>
    <row r="53" spans="2:20" ht="12.95" customHeight="1">
      <c r="B53" s="59" t="s">
        <v>69</v>
      </c>
      <c r="C53" s="60"/>
      <c r="D53" s="63"/>
      <c r="E53" s="63"/>
      <c r="F53" s="54">
        <f>'Cash Flow Worksheet'!F50</f>
        <v>0</v>
      </c>
      <c r="G53" s="109"/>
      <c r="H53" s="116"/>
      <c r="I53" s="55">
        <v>0</v>
      </c>
      <c r="J53" s="137" t="str">
        <f>IF('Cash Flow Worksheet'!G50=0," ",'Cash Flow Worksheet'!G50)</f>
        <v xml:space="preserve"> </v>
      </c>
      <c r="K53" s="44"/>
      <c r="L53" s="11" t="s">
        <v>131</v>
      </c>
      <c r="O53" s="100" t="s">
        <v>136</v>
      </c>
      <c r="P53" s="33">
        <f>F19</f>
        <v>0</v>
      </c>
      <c r="Q53" s="110"/>
      <c r="R53" s="122"/>
      <c r="S53" s="33">
        <f>I19</f>
        <v>0</v>
      </c>
      <c r="T53" s="165" t="s">
        <v>72</v>
      </c>
    </row>
    <row r="54" spans="2:20" ht="12.95" customHeight="1">
      <c r="B54" s="59" t="s">
        <v>70</v>
      </c>
      <c r="C54" s="60"/>
      <c r="D54" s="63"/>
      <c r="E54" s="63"/>
      <c r="F54" s="54">
        <f>'Cash Flow Worksheet'!F51</f>
        <v>0</v>
      </c>
      <c r="G54" s="109"/>
      <c r="H54" s="116"/>
      <c r="I54" s="55">
        <v>0</v>
      </c>
      <c r="J54" s="137" t="str">
        <f>IF('Cash Flow Worksheet'!G51=0," ",'Cash Flow Worksheet'!G51)</f>
        <v xml:space="preserve"> </v>
      </c>
      <c r="K54" s="44"/>
      <c r="L54" s="11" t="s">
        <v>71</v>
      </c>
      <c r="O54" s="100" t="s">
        <v>136</v>
      </c>
      <c r="P54" s="18">
        <f>F61</f>
        <v>0</v>
      </c>
      <c r="R54" s="120"/>
      <c r="S54" s="18">
        <f>I61</f>
        <v>0</v>
      </c>
      <c r="T54" s="165" t="s">
        <v>59</v>
      </c>
    </row>
    <row r="55" spans="2:20" ht="12.95" customHeight="1">
      <c r="B55" s="59" t="s">
        <v>73</v>
      </c>
      <c r="C55" s="60"/>
      <c r="D55" s="63"/>
      <c r="E55" s="63"/>
      <c r="F55" s="54">
        <f>'Cash Flow Worksheet'!F52</f>
        <v>0</v>
      </c>
      <c r="G55" s="109"/>
      <c r="H55" s="116"/>
      <c r="I55" s="55">
        <v>0</v>
      </c>
      <c r="J55" s="137" t="str">
        <f>IF('Cash Flow Worksheet'!G52=0," ",'Cash Flow Worksheet'!G52)</f>
        <v xml:space="preserve"> </v>
      </c>
      <c r="K55" s="44"/>
      <c r="L55" s="11" t="s">
        <v>132</v>
      </c>
      <c r="O55" s="100" t="s">
        <v>137</v>
      </c>
      <c r="P55" s="33">
        <f>P52-P53-P54</f>
        <v>0</v>
      </c>
      <c r="Q55" s="110"/>
      <c r="R55" s="122"/>
      <c r="S55" s="33">
        <f>S52-S53-S54</f>
        <v>0</v>
      </c>
      <c r="T55" s="34" t="s">
        <v>82</v>
      </c>
    </row>
    <row r="56" spans="2:20" ht="12.95" customHeight="1">
      <c r="B56" s="59" t="s">
        <v>75</v>
      </c>
      <c r="C56" s="60"/>
      <c r="D56" s="63"/>
      <c r="E56" s="63"/>
      <c r="F56" s="54">
        <f>'Cash Flow Worksheet'!F53</f>
        <v>0</v>
      </c>
      <c r="G56" s="109"/>
      <c r="H56" s="116"/>
      <c r="I56" s="55">
        <v>0</v>
      </c>
      <c r="J56" s="137" t="str">
        <f>IF('Cash Flow Worksheet'!G53=0," ",'Cash Flow Worksheet'!G53)</f>
        <v xml:space="preserve"> </v>
      </c>
      <c r="K56" s="44"/>
      <c r="L56" s="11" t="s">
        <v>76</v>
      </c>
      <c r="O56" s="101"/>
      <c r="R56" s="120"/>
      <c r="T56" s="34"/>
    </row>
    <row r="57" spans="2:20" ht="12.95" customHeight="1">
      <c r="B57" s="59" t="s">
        <v>77</v>
      </c>
      <c r="C57" s="60"/>
      <c r="D57" s="63"/>
      <c r="E57" s="63"/>
      <c r="F57" s="54">
        <f>'Cash Flow Worksheet'!F54</f>
        <v>0</v>
      </c>
      <c r="G57" s="109"/>
      <c r="H57" s="116"/>
      <c r="I57" s="55">
        <v>0</v>
      </c>
      <c r="J57" s="137" t="str">
        <f>IF('Cash Flow Worksheet'!G54=0," ",'Cash Flow Worksheet'!G54)</f>
        <v xml:space="preserve"> </v>
      </c>
      <c r="K57" s="44"/>
      <c r="L57" s="11" t="s">
        <v>78</v>
      </c>
      <c r="O57" s="100" t="s">
        <v>136</v>
      </c>
      <c r="P57" s="9">
        <f>P42</f>
        <v>0</v>
      </c>
      <c r="Q57" s="110"/>
      <c r="R57" s="122"/>
      <c r="S57" s="9">
        <f>S42</f>
        <v>0</v>
      </c>
      <c r="T57" s="165" t="s">
        <v>74</v>
      </c>
    </row>
    <row r="58" spans="2:20" ht="12.95" customHeight="1">
      <c r="B58" s="59" t="s">
        <v>79</v>
      </c>
      <c r="C58" s="60"/>
      <c r="D58" s="63"/>
      <c r="E58" s="63"/>
      <c r="F58" s="54">
        <f>'Cash Flow Worksheet'!F55</f>
        <v>0</v>
      </c>
      <c r="G58" s="109"/>
      <c r="H58" s="116"/>
      <c r="I58" s="55">
        <v>0</v>
      </c>
      <c r="J58" s="137" t="str">
        <f>IF('Cash Flow Worksheet'!G55=0," ",'Cash Flow Worksheet'!G55)</f>
        <v xml:space="preserve"> </v>
      </c>
      <c r="K58" s="44"/>
      <c r="L58" s="11" t="s">
        <v>80</v>
      </c>
      <c r="O58" s="101"/>
      <c r="R58" s="120"/>
      <c r="T58" s="15"/>
    </row>
    <row r="59" spans="2:20" ht="12.95" customHeight="1">
      <c r="B59" s="59" t="s">
        <v>81</v>
      </c>
      <c r="C59" s="60"/>
      <c r="D59" s="63"/>
      <c r="E59" s="63"/>
      <c r="F59" s="54">
        <f>'Cash Flow Worksheet'!F56</f>
        <v>0</v>
      </c>
      <c r="G59" s="109"/>
      <c r="H59" s="116"/>
      <c r="I59" s="55">
        <v>0</v>
      </c>
      <c r="J59" s="137" t="str">
        <f>IF('Cash Flow Worksheet'!G56=0," ",'Cash Flow Worksheet'!G56)</f>
        <v xml:space="preserve"> </v>
      </c>
      <c r="L59" s="11" t="s">
        <v>134</v>
      </c>
      <c r="O59" s="100" t="s">
        <v>137</v>
      </c>
      <c r="P59" s="129">
        <f>P55-P57</f>
        <v>0</v>
      </c>
      <c r="Q59" s="110"/>
      <c r="R59" s="122"/>
      <c r="S59" s="129">
        <f>S55-S57</f>
        <v>0</v>
      </c>
      <c r="T59" s="34" t="s">
        <v>133</v>
      </c>
    </row>
    <row r="60" spans="2:20" ht="9" customHeight="1" thickBot="1">
      <c r="B60" s="11"/>
      <c r="D60" s="44"/>
      <c r="E60" s="44"/>
      <c r="F60" s="22"/>
      <c r="G60" s="22"/>
      <c r="H60" s="121"/>
      <c r="I60" s="22"/>
      <c r="J60" s="102"/>
      <c r="L60" s="25"/>
      <c r="M60" s="26"/>
      <c r="N60" s="27"/>
      <c r="O60" s="26"/>
      <c r="P60" s="27"/>
      <c r="Q60" s="27"/>
      <c r="R60" s="27"/>
      <c r="S60" s="27"/>
      <c r="T60" s="28"/>
    </row>
    <row r="61" spans="2:20" ht="12.95" customHeight="1">
      <c r="B61" s="23" t="s">
        <v>83</v>
      </c>
      <c r="F61" s="9">
        <f>SUM(F29:F59,F25)</f>
        <v>0</v>
      </c>
      <c r="G61" s="110"/>
      <c r="H61" s="122"/>
      <c r="I61" s="9">
        <f>SUM(I29:I59,I25)</f>
        <v>0</v>
      </c>
      <c r="J61" s="165" t="s">
        <v>59</v>
      </c>
      <c r="L61" s="216" t="s">
        <v>117</v>
      </c>
      <c r="M61" s="216"/>
      <c r="N61" s="216"/>
      <c r="O61" s="216"/>
      <c r="P61" s="216"/>
      <c r="Q61" s="216"/>
      <c r="R61" s="216"/>
      <c r="S61" s="216"/>
      <c r="T61" s="216"/>
    </row>
    <row r="62" spans="2:20" ht="8.1" customHeight="1" thickBot="1">
      <c r="B62" s="25"/>
      <c r="C62" s="26"/>
      <c r="D62" s="26"/>
      <c r="E62" s="26"/>
      <c r="F62" s="27"/>
      <c r="G62" s="27"/>
      <c r="H62" s="27"/>
      <c r="I62" s="27"/>
      <c r="J62" s="28"/>
      <c r="L62" s="217"/>
      <c r="M62" s="217"/>
      <c r="N62" s="217"/>
      <c r="O62" s="217"/>
      <c r="P62" s="217"/>
      <c r="Q62" s="217"/>
      <c r="R62" s="217"/>
      <c r="S62" s="217"/>
      <c r="T62" s="217"/>
    </row>
    <row r="63" spans="2:20" ht="14.1" customHeight="1">
      <c r="B63" s="258" t="s">
        <v>164</v>
      </c>
      <c r="C63" s="258"/>
      <c r="D63" s="258"/>
      <c r="E63" s="258"/>
      <c r="F63" s="258"/>
      <c r="G63" s="258"/>
      <c r="H63" s="258"/>
      <c r="I63" s="258"/>
      <c r="J63" s="258"/>
    </row>
  </sheetData>
  <sheetProtection password="DA0B" sheet="1" objects="1" scenarios="1" formatCells="0"/>
  <mergeCells count="18">
    <mergeCell ref="B63:J63"/>
    <mergeCell ref="B21:I21"/>
    <mergeCell ref="L47:S48"/>
    <mergeCell ref="L61:T62"/>
    <mergeCell ref="D44:E44"/>
    <mergeCell ref="D43:E43"/>
    <mergeCell ref="D28:E28"/>
    <mergeCell ref="D27:E27"/>
    <mergeCell ref="B7:I7"/>
    <mergeCell ref="L7:S7"/>
    <mergeCell ref="D26:E26"/>
    <mergeCell ref="B3:T3"/>
    <mergeCell ref="B6:T6"/>
    <mergeCell ref="B1:T1"/>
    <mergeCell ref="B4:T4"/>
    <mergeCell ref="C5:F5"/>
    <mergeCell ref="M5:N5"/>
    <mergeCell ref="O5:T5"/>
  </mergeCells>
  <phoneticPr fontId="2" type="noConversion"/>
  <conditionalFormatting sqref="J29:J59">
    <cfRule type="containsText" dxfId="1" priority="2" operator="containsText" text="x">
      <formula>NOT(ISERROR(SEARCH("x",J29)))</formula>
    </cfRule>
    <cfRule type="containsText" dxfId="0" priority="1" operator="containsText" text="P">
      <formula>NOT(ISERROR(SEARCH("P",J29)))</formula>
    </cfRule>
  </conditionalFormatting>
  <pageMargins left="0.75" right="0.75" top="1" bottom="1" header="0.5" footer="0.5"/>
  <pageSetup scale="60" orientation="portrait" horizontalDpi="4294967292" verticalDpi="4294967292"/>
  <colBreaks count="1" manualBreakCount="1">
    <brk id="21"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0"/>
  <sheetViews>
    <sheetView showGridLines="0" topLeftCell="A21" workbookViewId="0">
      <selection activeCell="E40" sqref="E40"/>
    </sheetView>
  </sheetViews>
  <sheetFormatPr defaultColWidth="11.42578125" defaultRowHeight="12.75"/>
  <cols>
    <col min="1" max="1" width="4.140625" customWidth="1"/>
    <col min="2" max="2" width="47.7109375" customWidth="1"/>
    <col min="3" max="3" width="26.85546875" customWidth="1"/>
  </cols>
  <sheetData>
    <row r="2" spans="2:3" ht="95.1" customHeight="1"/>
    <row r="3" spans="2:3" ht="26.1" customHeight="1" thickBot="1">
      <c r="B3" s="257" t="s">
        <v>156</v>
      </c>
      <c r="C3" s="257"/>
    </row>
    <row r="4" spans="2:3" ht="21" customHeight="1" thickBot="1">
      <c r="B4" s="169" t="s">
        <v>148</v>
      </c>
      <c r="C4" s="173">
        <f>'Cash Flow Worksheet'!F14</f>
        <v>0</v>
      </c>
    </row>
    <row r="5" spans="2:3" ht="21" customHeight="1" thickBot="1">
      <c r="B5" s="171" t="s">
        <v>145</v>
      </c>
      <c r="C5" s="171" t="s">
        <v>146</v>
      </c>
    </row>
    <row r="6" spans="2:3" ht="20.100000000000001" customHeight="1">
      <c r="B6" s="170"/>
      <c r="C6" s="153"/>
    </row>
    <row r="7" spans="2:3" ht="20.100000000000001" customHeight="1">
      <c r="B7" s="152"/>
      <c r="C7" s="153"/>
    </row>
    <row r="8" spans="2:3" ht="20.100000000000001" customHeight="1">
      <c r="B8" s="152"/>
      <c r="C8" s="153"/>
    </row>
    <row r="9" spans="2:3" ht="20.100000000000001" customHeight="1">
      <c r="B9" s="152"/>
      <c r="C9" s="153"/>
    </row>
    <row r="10" spans="2:3" ht="20.100000000000001" customHeight="1">
      <c r="B10" s="152"/>
      <c r="C10" s="153"/>
    </row>
    <row r="11" spans="2:3" ht="20.100000000000001" customHeight="1">
      <c r="B11" s="152"/>
      <c r="C11" s="153"/>
    </row>
    <row r="12" spans="2:3" ht="20.100000000000001" customHeight="1">
      <c r="B12" s="152"/>
      <c r="C12" s="153"/>
    </row>
    <row r="13" spans="2:3" ht="20.100000000000001" customHeight="1">
      <c r="B13" s="152"/>
      <c r="C13" s="153"/>
    </row>
    <row r="14" spans="2:3" ht="20.100000000000001" customHeight="1">
      <c r="B14" s="152"/>
      <c r="C14" s="153"/>
    </row>
    <row r="15" spans="2:3" ht="20.100000000000001" customHeight="1">
      <c r="B15" s="152"/>
      <c r="C15" s="153"/>
    </row>
    <row r="16" spans="2:3" ht="20.100000000000001" customHeight="1">
      <c r="B16" s="152"/>
      <c r="C16" s="153"/>
    </row>
    <row r="17" spans="2:3" ht="20.100000000000001" customHeight="1">
      <c r="B17" s="152"/>
      <c r="C17" s="153"/>
    </row>
    <row r="18" spans="2:3" ht="20.100000000000001" customHeight="1">
      <c r="B18" s="152"/>
      <c r="C18" s="153"/>
    </row>
    <row r="19" spans="2:3" ht="20.100000000000001" customHeight="1">
      <c r="B19" s="152"/>
      <c r="C19" s="153"/>
    </row>
    <row r="20" spans="2:3" ht="20.100000000000001" customHeight="1">
      <c r="B20" s="152"/>
      <c r="C20" s="153"/>
    </row>
    <row r="21" spans="2:3" ht="20.100000000000001" customHeight="1">
      <c r="B21" s="152"/>
      <c r="C21" s="153"/>
    </row>
    <row r="22" spans="2:3" ht="20.100000000000001" customHeight="1">
      <c r="B22" s="152"/>
      <c r="C22" s="153"/>
    </row>
    <row r="23" spans="2:3" ht="20.100000000000001" customHeight="1">
      <c r="B23" s="152"/>
      <c r="C23" s="153"/>
    </row>
    <row r="24" spans="2:3" ht="20.100000000000001" customHeight="1">
      <c r="B24" s="152"/>
      <c r="C24" s="153"/>
    </row>
    <row r="25" spans="2:3" ht="20.100000000000001" customHeight="1">
      <c r="B25" s="152"/>
      <c r="C25" s="153"/>
    </row>
    <row r="26" spans="2:3" ht="20.100000000000001" customHeight="1">
      <c r="B26" s="152"/>
      <c r="C26" s="153"/>
    </row>
    <row r="27" spans="2:3" ht="20.100000000000001" customHeight="1">
      <c r="B27" s="152"/>
      <c r="C27" s="153"/>
    </row>
    <row r="28" spans="2:3" ht="20.100000000000001" customHeight="1">
      <c r="B28" s="152"/>
      <c r="C28" s="153"/>
    </row>
    <row r="29" spans="2:3" ht="21" customHeight="1">
      <c r="B29" s="172" t="s">
        <v>158</v>
      </c>
      <c r="C29" s="147">
        <f>C4-SUM(C6:C28)</f>
        <v>0</v>
      </c>
    </row>
    <row r="30" spans="2:3" ht="6.95" customHeight="1">
      <c r="C30" s="148"/>
    </row>
    <row r="31" spans="2:3" ht="21" customHeight="1">
      <c r="B31" s="264" t="s">
        <v>149</v>
      </c>
      <c r="C31" s="265"/>
    </row>
    <row r="32" spans="2:3" ht="20.100000000000001" customHeight="1">
      <c r="B32" s="152" t="s">
        <v>150</v>
      </c>
      <c r="C32" s="153"/>
    </row>
    <row r="33" spans="2:3" ht="20.100000000000001" customHeight="1">
      <c r="B33" s="152" t="s">
        <v>151</v>
      </c>
      <c r="C33" s="153"/>
    </row>
    <row r="34" spans="2:3" ht="20.100000000000001" customHeight="1">
      <c r="B34" s="152" t="s">
        <v>152</v>
      </c>
      <c r="C34" s="153"/>
    </row>
    <row r="35" spans="2:3" ht="20.100000000000001" customHeight="1">
      <c r="B35" s="152" t="s">
        <v>153</v>
      </c>
      <c r="C35" s="153"/>
    </row>
    <row r="36" spans="2:3" ht="20.100000000000001" customHeight="1">
      <c r="B36" s="152"/>
      <c r="C36" s="153"/>
    </row>
    <row r="37" spans="2:3" ht="20.100000000000001" customHeight="1">
      <c r="B37" s="152"/>
      <c r="C37" s="153"/>
    </row>
    <row r="38" spans="2:3" ht="21" customHeight="1">
      <c r="B38" s="172" t="s">
        <v>154</v>
      </c>
      <c r="C38" s="149">
        <f>C29-C32-C33-C34-C35-C36-C37</f>
        <v>0</v>
      </c>
    </row>
    <row r="39" spans="2:3" ht="9.9499999999999993" customHeight="1">
      <c r="C39" s="148"/>
    </row>
    <row r="40" spans="2:3" ht="21" customHeight="1">
      <c r="B40" s="172" t="s">
        <v>155</v>
      </c>
      <c r="C40" s="149">
        <f>C38/4.33333</f>
        <v>0</v>
      </c>
    </row>
    <row r="41" spans="2:3">
      <c r="C41" s="148"/>
    </row>
    <row r="42" spans="2:3" ht="72.95" customHeight="1">
      <c r="B42" s="266" t="s">
        <v>165</v>
      </c>
      <c r="C42" s="267"/>
    </row>
    <row r="43" spans="2:3">
      <c r="C43" s="148"/>
    </row>
    <row r="44" spans="2:3">
      <c r="C44" s="148"/>
    </row>
    <row r="45" spans="2:3">
      <c r="C45" s="148"/>
    </row>
    <row r="46" spans="2:3">
      <c r="C46" s="148"/>
    </row>
    <row r="47" spans="2:3">
      <c r="C47" s="148"/>
    </row>
    <row r="48" spans="2:3">
      <c r="C48" s="148"/>
    </row>
    <row r="49" spans="3:3">
      <c r="C49" s="148"/>
    </row>
    <row r="50" spans="3:3">
      <c r="C50" s="148"/>
    </row>
  </sheetData>
  <sheetProtection password="DA0B" sheet="1" objects="1" scenarios="1" formatCells="0"/>
  <mergeCells count="3">
    <mergeCell ref="B3:C3"/>
    <mergeCell ref="B31:C31"/>
    <mergeCell ref="B42:C42"/>
  </mergeCells>
  <phoneticPr fontId="2" type="noConversion"/>
  <pageMargins left="0.75" right="0.75" top="1" bottom="1" header="0.5" footer="0.5"/>
  <pageSetup scale="74" orientation="portrait" horizontalDpi="4294967292" verticalDpi="4294967292"/>
  <rowBreaks count="1" manualBreakCount="1">
    <brk id="41" max="16383" man="1"/>
  </rowBreaks>
  <colBreaks count="1" manualBreakCount="1">
    <brk id="4" max="1048575"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workbookViewId="0">
      <selection sqref="A1:AG1"/>
    </sheetView>
  </sheetViews>
  <sheetFormatPr defaultColWidth="8.85546875" defaultRowHeight="12.75"/>
  <cols>
    <col min="1" max="1" width="15" style="176" customWidth="1"/>
    <col min="2" max="2" width="12.7109375" style="176" customWidth="1"/>
    <col min="3" max="32" width="8.85546875" style="176"/>
    <col min="33" max="33" width="10.28515625" style="176" customWidth="1"/>
    <col min="34" max="16384" width="8.85546875" style="176"/>
  </cols>
  <sheetData>
    <row r="1" spans="1:55" ht="96.95" customHeight="1">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row>
    <row r="2" spans="1:55" ht="32.25" customHeight="1">
      <c r="A2" s="268" t="s">
        <v>118</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175"/>
      <c r="AI2" s="175"/>
      <c r="AJ2" s="175"/>
      <c r="AK2" s="175"/>
      <c r="AL2" s="175"/>
      <c r="AM2" s="175"/>
      <c r="AN2" s="175"/>
      <c r="AO2" s="175"/>
      <c r="AP2" s="175"/>
      <c r="AQ2" s="175"/>
      <c r="AR2" s="175"/>
      <c r="AS2" s="175"/>
      <c r="AT2" s="175"/>
      <c r="AU2" s="175"/>
      <c r="AV2" s="175"/>
      <c r="AW2" s="175"/>
      <c r="AX2" s="175"/>
      <c r="AY2" s="175"/>
      <c r="AZ2" s="175"/>
      <c r="BA2" s="175"/>
      <c r="BB2" s="175"/>
      <c r="BC2" s="175"/>
    </row>
    <row r="3" spans="1:55" s="182" customFormat="1" ht="24" customHeight="1">
      <c r="A3" s="177"/>
      <c r="B3" s="177"/>
      <c r="C3" s="178">
        <v>1</v>
      </c>
      <c r="D3" s="178">
        <v>2</v>
      </c>
      <c r="E3" s="178">
        <v>3</v>
      </c>
      <c r="F3" s="178">
        <v>4</v>
      </c>
      <c r="G3" s="178">
        <v>5</v>
      </c>
      <c r="H3" s="178">
        <v>6</v>
      </c>
      <c r="I3" s="178">
        <v>7</v>
      </c>
      <c r="J3" s="178">
        <v>8</v>
      </c>
      <c r="K3" s="178">
        <v>9</v>
      </c>
      <c r="L3" s="178">
        <v>10</v>
      </c>
      <c r="M3" s="178">
        <v>11</v>
      </c>
      <c r="N3" s="178">
        <v>12</v>
      </c>
      <c r="O3" s="178">
        <v>13</v>
      </c>
      <c r="P3" s="178">
        <v>14</v>
      </c>
      <c r="Q3" s="178">
        <v>15</v>
      </c>
      <c r="R3" s="178">
        <v>16</v>
      </c>
      <c r="S3" s="178">
        <v>17</v>
      </c>
      <c r="T3" s="178">
        <v>18</v>
      </c>
      <c r="U3" s="178">
        <v>19</v>
      </c>
      <c r="V3" s="178">
        <v>20</v>
      </c>
      <c r="W3" s="178">
        <v>21</v>
      </c>
      <c r="X3" s="178">
        <v>22</v>
      </c>
      <c r="Y3" s="178">
        <v>23</v>
      </c>
      <c r="Z3" s="178">
        <v>24</v>
      </c>
      <c r="AA3" s="178">
        <v>25</v>
      </c>
      <c r="AB3" s="178">
        <v>26</v>
      </c>
      <c r="AC3" s="178">
        <v>27</v>
      </c>
      <c r="AD3" s="178">
        <v>28</v>
      </c>
      <c r="AE3" s="178">
        <v>29</v>
      </c>
      <c r="AF3" s="178">
        <v>30</v>
      </c>
      <c r="AG3" s="174" t="s">
        <v>119</v>
      </c>
      <c r="AH3" s="179"/>
      <c r="AI3" s="179"/>
      <c r="AJ3" s="179"/>
      <c r="AK3" s="179"/>
      <c r="AL3" s="179"/>
      <c r="AM3" s="179"/>
      <c r="AN3" s="179"/>
      <c r="AO3" s="179"/>
      <c r="AP3" s="179"/>
      <c r="AQ3" s="179"/>
      <c r="AR3" s="179"/>
      <c r="AS3" s="179"/>
      <c r="AT3" s="179"/>
      <c r="AU3" s="179"/>
      <c r="AV3" s="179"/>
      <c r="AW3" s="179"/>
      <c r="AX3" s="179"/>
      <c r="AY3" s="180"/>
      <c r="AZ3" s="181"/>
      <c r="BA3" s="181"/>
      <c r="BB3" s="181"/>
      <c r="BC3" s="181"/>
    </row>
    <row r="4" spans="1:55" s="185" customFormat="1" ht="20.100000000000001" customHeight="1">
      <c r="A4" s="183" t="s">
        <v>120</v>
      </c>
      <c r="B4" s="18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168"/>
      <c r="AH4" s="2"/>
      <c r="AI4" s="2"/>
      <c r="AJ4" s="2"/>
      <c r="AK4" s="2"/>
      <c r="AL4" s="2"/>
      <c r="AM4" s="2"/>
      <c r="AN4" s="2"/>
      <c r="AO4" s="2"/>
      <c r="AP4" s="2"/>
      <c r="AQ4" s="2"/>
      <c r="AR4" s="2"/>
      <c r="AS4" s="2"/>
      <c r="AT4" s="2"/>
      <c r="AU4" s="2"/>
      <c r="AV4" s="2"/>
      <c r="AW4" s="2"/>
      <c r="AX4" s="2"/>
      <c r="AY4" s="2"/>
      <c r="AZ4" s="2"/>
      <c r="BA4" s="2"/>
      <c r="BB4" s="2"/>
      <c r="BC4" s="2"/>
    </row>
    <row r="5" spans="1:55" ht="20.100000000000001" customHeight="1">
      <c r="A5" s="186" t="s">
        <v>121</v>
      </c>
      <c r="B5" s="184"/>
      <c r="AG5" s="168"/>
    </row>
    <row r="6" spans="1:55" ht="32.25" customHeight="1">
      <c r="A6" s="272" t="s">
        <v>122</v>
      </c>
      <c r="B6" s="272"/>
      <c r="AG6" s="168"/>
    </row>
    <row r="7" spans="1:55" ht="14.25">
      <c r="A7" s="269"/>
      <c r="B7" s="269"/>
      <c r="AG7" s="168">
        <f>SUM(C7:AF7)</f>
        <v>0</v>
      </c>
    </row>
    <row r="8" spans="1:55" ht="14.25">
      <c r="A8" s="270" t="s">
        <v>123</v>
      </c>
      <c r="B8" s="271"/>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68">
        <f t="shared" ref="AG8:AG71" si="0">SUM(C8:AF8)</f>
        <v>0</v>
      </c>
    </row>
    <row r="9" spans="1:55" ht="14.25">
      <c r="A9" s="270" t="s">
        <v>124</v>
      </c>
      <c r="B9" s="271"/>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68"/>
    </row>
    <row r="10" spans="1:55" ht="14.25">
      <c r="A10" s="270" t="s">
        <v>41</v>
      </c>
      <c r="B10" s="271"/>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68">
        <f t="shared" si="0"/>
        <v>0</v>
      </c>
    </row>
    <row r="11" spans="1:55" ht="14.25">
      <c r="A11" s="270" t="s">
        <v>43</v>
      </c>
      <c r="B11" s="271"/>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68">
        <f t="shared" si="0"/>
        <v>0</v>
      </c>
    </row>
    <row r="12" spans="1:55" ht="14.25">
      <c r="A12" s="270" t="s">
        <v>44</v>
      </c>
      <c r="B12" s="271"/>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68">
        <f t="shared" si="0"/>
        <v>0</v>
      </c>
    </row>
    <row r="13" spans="1:55" ht="14.25">
      <c r="A13" s="270" t="s">
        <v>45</v>
      </c>
      <c r="B13" s="271"/>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68">
        <f t="shared" si="0"/>
        <v>0</v>
      </c>
    </row>
    <row r="14" spans="1:55" ht="14.25">
      <c r="A14" s="270" t="s">
        <v>46</v>
      </c>
      <c r="B14" s="271"/>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68">
        <f t="shared" si="0"/>
        <v>0</v>
      </c>
    </row>
    <row r="15" spans="1:55" ht="14.25">
      <c r="A15" s="270" t="s">
        <v>47</v>
      </c>
      <c r="B15" s="271"/>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68">
        <f t="shared" si="0"/>
        <v>0</v>
      </c>
    </row>
    <row r="16" spans="1:55" ht="14.25">
      <c r="A16" s="270" t="s">
        <v>49</v>
      </c>
      <c r="B16" s="271"/>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68">
        <f t="shared" si="0"/>
        <v>0</v>
      </c>
    </row>
    <row r="17" spans="1:33" ht="14.25">
      <c r="A17" s="270" t="s">
        <v>50</v>
      </c>
      <c r="B17" s="271"/>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68">
        <f t="shared" si="0"/>
        <v>0</v>
      </c>
    </row>
    <row r="18" spans="1:33" ht="14.25">
      <c r="A18" s="270" t="s">
        <v>51</v>
      </c>
      <c r="B18" s="271"/>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68">
        <f t="shared" si="0"/>
        <v>0</v>
      </c>
    </row>
    <row r="19" spans="1:33" ht="14.25">
      <c r="A19" s="270" t="s">
        <v>52</v>
      </c>
      <c r="B19" s="271"/>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68">
        <f t="shared" si="0"/>
        <v>0</v>
      </c>
    </row>
    <row r="20" spans="1:33" ht="14.25">
      <c r="A20" s="270" t="s">
        <v>0</v>
      </c>
      <c r="B20" s="271"/>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68">
        <f t="shared" si="0"/>
        <v>0</v>
      </c>
    </row>
    <row r="21" spans="1:33" ht="14.25">
      <c r="A21" s="270" t="s">
        <v>54</v>
      </c>
      <c r="B21" s="271"/>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68">
        <f t="shared" si="0"/>
        <v>0</v>
      </c>
    </row>
    <row r="22" spans="1:33" ht="14.25">
      <c r="A22" s="270" t="s">
        <v>55</v>
      </c>
      <c r="B22" s="271"/>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68">
        <f t="shared" si="0"/>
        <v>0</v>
      </c>
    </row>
    <row r="23" spans="1:33" ht="14.25">
      <c r="A23" s="270" t="s">
        <v>56</v>
      </c>
      <c r="B23" s="271"/>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68">
        <f t="shared" si="0"/>
        <v>0</v>
      </c>
    </row>
    <row r="24" spans="1:33" ht="14.25">
      <c r="A24" s="270" t="s">
        <v>125</v>
      </c>
      <c r="B24" s="271"/>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68">
        <f t="shared" si="0"/>
        <v>0</v>
      </c>
    </row>
    <row r="25" spans="1:33" ht="14.25">
      <c r="A25" s="270" t="s">
        <v>126</v>
      </c>
      <c r="B25" s="271"/>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68">
        <f t="shared" si="0"/>
        <v>0</v>
      </c>
    </row>
    <row r="26" spans="1:33" ht="14.25">
      <c r="A26" s="270" t="s">
        <v>3</v>
      </c>
      <c r="B26" s="271"/>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68">
        <f t="shared" si="0"/>
        <v>0</v>
      </c>
    </row>
    <row r="27" spans="1:33" ht="14.25">
      <c r="A27" s="270" t="s">
        <v>60</v>
      </c>
      <c r="B27" s="271"/>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68">
        <f t="shared" si="0"/>
        <v>0</v>
      </c>
    </row>
    <row r="28" spans="1:33" ht="14.25">
      <c r="A28" s="270" t="s">
        <v>61</v>
      </c>
      <c r="B28" s="271"/>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68">
        <f t="shared" si="0"/>
        <v>0</v>
      </c>
    </row>
    <row r="29" spans="1:33" ht="14.25">
      <c r="A29" s="270" t="s">
        <v>127</v>
      </c>
      <c r="B29" s="271"/>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68">
        <f t="shared" si="0"/>
        <v>0</v>
      </c>
    </row>
    <row r="30" spans="1:33" ht="14.25">
      <c r="A30" s="270" t="s">
        <v>63</v>
      </c>
      <c r="B30" s="271"/>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68">
        <f t="shared" si="0"/>
        <v>0</v>
      </c>
    </row>
    <row r="31" spans="1:33" ht="14.25">
      <c r="A31" s="270" t="s">
        <v>64</v>
      </c>
      <c r="B31" s="271"/>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68">
        <f t="shared" si="0"/>
        <v>0</v>
      </c>
    </row>
    <row r="32" spans="1:33" ht="14.25">
      <c r="A32" s="270" t="s">
        <v>67</v>
      </c>
      <c r="B32" s="27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68">
        <f t="shared" si="0"/>
        <v>0</v>
      </c>
    </row>
    <row r="33" spans="1:33" ht="14.25">
      <c r="A33" s="270" t="s">
        <v>68</v>
      </c>
      <c r="B33" s="27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68">
        <f t="shared" si="0"/>
        <v>0</v>
      </c>
    </row>
    <row r="34" spans="1:33" ht="14.25">
      <c r="A34" s="270" t="s">
        <v>69</v>
      </c>
      <c r="B34" s="271"/>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68">
        <f t="shared" si="0"/>
        <v>0</v>
      </c>
    </row>
    <row r="35" spans="1:33" ht="14.25">
      <c r="A35" s="270" t="s">
        <v>70</v>
      </c>
      <c r="B35" s="271"/>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68">
        <f t="shared" si="0"/>
        <v>0</v>
      </c>
    </row>
    <row r="36" spans="1:33" ht="14.25">
      <c r="A36" s="270" t="s">
        <v>73</v>
      </c>
      <c r="B36" s="271"/>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68">
        <f t="shared" si="0"/>
        <v>0</v>
      </c>
    </row>
    <row r="37" spans="1:33" ht="14.25">
      <c r="A37" s="270" t="s">
        <v>75</v>
      </c>
      <c r="B37" s="271"/>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68">
        <f t="shared" si="0"/>
        <v>0</v>
      </c>
    </row>
    <row r="38" spans="1:33" ht="14.25">
      <c r="A38" s="270" t="s">
        <v>77</v>
      </c>
      <c r="B38" s="271"/>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68">
        <f t="shared" si="0"/>
        <v>0</v>
      </c>
    </row>
    <row r="39" spans="1:33" ht="14.25">
      <c r="A39" s="270" t="s">
        <v>79</v>
      </c>
      <c r="B39" s="271"/>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68">
        <f t="shared" si="0"/>
        <v>0</v>
      </c>
    </row>
    <row r="40" spans="1:33" ht="14.25">
      <c r="A40" s="270" t="s">
        <v>128</v>
      </c>
      <c r="B40" s="271"/>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68">
        <f t="shared" si="0"/>
        <v>0</v>
      </c>
    </row>
    <row r="41" spans="1:33" ht="14.25">
      <c r="A41" s="270" t="s">
        <v>129</v>
      </c>
      <c r="B41" s="271"/>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68">
        <f t="shared" si="0"/>
        <v>0</v>
      </c>
    </row>
    <row r="42" spans="1:33" ht="14.25">
      <c r="A42" s="269" t="s">
        <v>130</v>
      </c>
      <c r="B42" s="269"/>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68">
        <f t="shared" si="0"/>
        <v>0</v>
      </c>
    </row>
    <row r="43" spans="1:33" ht="14.25">
      <c r="A43" s="269"/>
      <c r="B43" s="269"/>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68">
        <f t="shared" si="0"/>
        <v>0</v>
      </c>
    </row>
    <row r="44" spans="1:33" ht="14.25">
      <c r="A44" s="269"/>
      <c r="B44" s="269"/>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68">
        <f t="shared" si="0"/>
        <v>0</v>
      </c>
    </row>
    <row r="45" spans="1:33" ht="14.25">
      <c r="A45" s="269"/>
      <c r="B45" s="269"/>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68">
        <f t="shared" si="0"/>
        <v>0</v>
      </c>
    </row>
    <row r="46" spans="1:33" ht="14.25">
      <c r="A46" s="269"/>
      <c r="B46" s="269"/>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68">
        <f t="shared" si="0"/>
        <v>0</v>
      </c>
    </row>
    <row r="47" spans="1:33" ht="14.25">
      <c r="A47" s="269"/>
      <c r="B47" s="269"/>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68">
        <f t="shared" si="0"/>
        <v>0</v>
      </c>
    </row>
    <row r="48" spans="1:33" ht="14.25">
      <c r="A48" s="269"/>
      <c r="B48" s="269"/>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68">
        <f t="shared" si="0"/>
        <v>0</v>
      </c>
    </row>
    <row r="49" spans="1:33" ht="14.25">
      <c r="A49" s="269"/>
      <c r="B49" s="269"/>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68">
        <f t="shared" si="0"/>
        <v>0</v>
      </c>
    </row>
    <row r="50" spans="1:33" ht="14.25">
      <c r="A50" s="269"/>
      <c r="B50" s="269"/>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68">
        <f t="shared" si="0"/>
        <v>0</v>
      </c>
    </row>
    <row r="51" spans="1:33" ht="14.25">
      <c r="A51" s="269"/>
      <c r="B51" s="269"/>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68">
        <f t="shared" si="0"/>
        <v>0</v>
      </c>
    </row>
    <row r="52" spans="1:33" ht="14.25">
      <c r="A52" s="269"/>
      <c r="B52" s="269"/>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68">
        <f t="shared" si="0"/>
        <v>0</v>
      </c>
    </row>
    <row r="53" spans="1:33" ht="14.25">
      <c r="A53" s="269"/>
      <c r="B53" s="269"/>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68">
        <f t="shared" si="0"/>
        <v>0</v>
      </c>
    </row>
    <row r="54" spans="1:33" ht="14.25">
      <c r="A54" s="269"/>
      <c r="B54" s="269"/>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68">
        <f t="shared" si="0"/>
        <v>0</v>
      </c>
    </row>
    <row r="55" spans="1:33" ht="14.25">
      <c r="A55" s="269"/>
      <c r="B55" s="269"/>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68">
        <f t="shared" si="0"/>
        <v>0</v>
      </c>
    </row>
    <row r="56" spans="1:33" ht="14.25">
      <c r="A56" s="269"/>
      <c r="B56" s="269"/>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68">
        <f t="shared" si="0"/>
        <v>0</v>
      </c>
    </row>
    <row r="57" spans="1:33" ht="14.25">
      <c r="A57" s="269"/>
      <c r="B57" s="269"/>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68">
        <f t="shared" si="0"/>
        <v>0</v>
      </c>
    </row>
    <row r="58" spans="1:33" ht="14.25">
      <c r="A58" s="269"/>
      <c r="B58" s="269"/>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68">
        <f t="shared" si="0"/>
        <v>0</v>
      </c>
    </row>
    <row r="59" spans="1:33" ht="14.25">
      <c r="A59" s="269"/>
      <c r="B59" s="269"/>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68">
        <f t="shared" si="0"/>
        <v>0</v>
      </c>
    </row>
    <row r="60" spans="1:33" ht="14.25">
      <c r="A60" s="269"/>
      <c r="B60" s="269"/>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68">
        <f t="shared" si="0"/>
        <v>0</v>
      </c>
    </row>
    <row r="61" spans="1:33" ht="14.25">
      <c r="A61" s="269"/>
      <c r="B61" s="269"/>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68">
        <f t="shared" si="0"/>
        <v>0</v>
      </c>
    </row>
    <row r="62" spans="1:33" ht="14.25">
      <c r="A62" s="269"/>
      <c r="B62" s="269"/>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68">
        <f t="shared" si="0"/>
        <v>0</v>
      </c>
    </row>
    <row r="63" spans="1:33" ht="14.25">
      <c r="A63" s="269"/>
      <c r="B63" s="269"/>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68">
        <f t="shared" si="0"/>
        <v>0</v>
      </c>
    </row>
    <row r="64" spans="1:33" ht="14.25">
      <c r="A64" s="269"/>
      <c r="B64" s="269"/>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68">
        <f t="shared" si="0"/>
        <v>0</v>
      </c>
    </row>
    <row r="65" spans="1:33" ht="14.25">
      <c r="A65" s="269"/>
      <c r="B65" s="269"/>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68">
        <f t="shared" si="0"/>
        <v>0</v>
      </c>
    </row>
    <row r="66" spans="1:33" ht="14.25">
      <c r="A66" s="269"/>
      <c r="B66" s="269"/>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68">
        <f t="shared" si="0"/>
        <v>0</v>
      </c>
    </row>
    <row r="67" spans="1:33" ht="14.25">
      <c r="A67" s="269"/>
      <c r="B67" s="269"/>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68">
        <f t="shared" si="0"/>
        <v>0</v>
      </c>
    </row>
    <row r="68" spans="1:33" ht="14.25">
      <c r="A68" s="269"/>
      <c r="B68" s="269"/>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68">
        <f t="shared" si="0"/>
        <v>0</v>
      </c>
    </row>
    <row r="69" spans="1:33" ht="14.25">
      <c r="A69" s="269"/>
      <c r="B69" s="269"/>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68">
        <f t="shared" si="0"/>
        <v>0</v>
      </c>
    </row>
    <row r="70" spans="1:33" ht="14.25">
      <c r="A70" s="269"/>
      <c r="B70" s="269"/>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68">
        <f t="shared" si="0"/>
        <v>0</v>
      </c>
    </row>
    <row r="71" spans="1:33" ht="14.25">
      <c r="A71" s="269"/>
      <c r="B71" s="269"/>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68">
        <f t="shared" si="0"/>
        <v>0</v>
      </c>
    </row>
  </sheetData>
  <mergeCells count="68">
    <mergeCell ref="A69:B69"/>
    <mergeCell ref="A70:B70"/>
    <mergeCell ref="A71:B71"/>
    <mergeCell ref="A1:AG1"/>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6:B6"/>
    <mergeCell ref="A46:B46"/>
    <mergeCell ref="A47:B47"/>
    <mergeCell ref="A48:B48"/>
    <mergeCell ref="A49:B49"/>
    <mergeCell ref="A50:B50"/>
    <mergeCell ref="A12:B12"/>
    <mergeCell ref="A11:B11"/>
    <mergeCell ref="A10:B10"/>
    <mergeCell ref="A9:B9"/>
    <mergeCell ref="A8:B8"/>
    <mergeCell ref="A7:B7"/>
    <mergeCell ref="A18:B18"/>
    <mergeCell ref="A17:B17"/>
    <mergeCell ref="A16:B16"/>
    <mergeCell ref="A26:B26"/>
    <mergeCell ref="A15:B15"/>
    <mergeCell ref="A14:B14"/>
    <mergeCell ref="A13:B13"/>
    <mergeCell ref="A24:B24"/>
    <mergeCell ref="A23:B23"/>
    <mergeCell ref="A22:B22"/>
    <mergeCell ref="A21:B21"/>
    <mergeCell ref="A20:B20"/>
    <mergeCell ref="A19:B19"/>
    <mergeCell ref="A31:B31"/>
    <mergeCell ref="A30:B30"/>
    <mergeCell ref="A29:B29"/>
    <mergeCell ref="A28:B28"/>
    <mergeCell ref="A27:B27"/>
    <mergeCell ref="A2:AG2"/>
    <mergeCell ref="A45:B45"/>
    <mergeCell ref="A44:B44"/>
    <mergeCell ref="A43:B43"/>
    <mergeCell ref="A42:B42"/>
    <mergeCell ref="A41:B41"/>
    <mergeCell ref="A40:B40"/>
    <mergeCell ref="A39:B39"/>
    <mergeCell ref="A38:B38"/>
    <mergeCell ref="A37:B37"/>
    <mergeCell ref="A25:B25"/>
    <mergeCell ref="A36:B36"/>
    <mergeCell ref="A35:B35"/>
    <mergeCell ref="A34:B34"/>
    <mergeCell ref="A33:B33"/>
    <mergeCell ref="A32:B32"/>
  </mergeCells>
  <phoneticPr fontId="2" type="noConversion"/>
  <pageMargins left="0.75" right="0.75" top="1" bottom="1" header="0.5" footer="0.5"/>
  <pageSetup orientation="landscape" horizontalDpi="4294967292" verticalDpi="4294967292"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56"/>
  <sheetViews>
    <sheetView showGridLines="0" topLeftCell="A7" workbookViewId="0">
      <selection activeCell="C29" sqref="C29"/>
    </sheetView>
  </sheetViews>
  <sheetFormatPr defaultColWidth="11.42578125" defaultRowHeight="12.75"/>
  <cols>
    <col min="1" max="1" width="4.28515625" customWidth="1"/>
    <col min="2" max="2" width="49.28515625" customWidth="1"/>
    <col min="3" max="3" width="19.42578125" customWidth="1"/>
    <col min="4" max="4" width="1.7109375" customWidth="1"/>
    <col min="5" max="5" width="49.28515625" customWidth="1"/>
    <col min="6" max="6" width="19.7109375" customWidth="1"/>
  </cols>
  <sheetData>
    <row r="2" spans="2:37" ht="101.1" customHeight="1"/>
    <row r="3" spans="2:37" ht="26.1" customHeight="1" thickBot="1">
      <c r="B3" s="257" t="s">
        <v>159</v>
      </c>
      <c r="C3" s="257"/>
      <c r="D3" s="257"/>
      <c r="E3" s="257"/>
      <c r="F3" s="257"/>
      <c r="G3" s="167"/>
      <c r="H3" s="167"/>
      <c r="I3" s="167"/>
      <c r="J3" s="167"/>
      <c r="K3" s="167"/>
      <c r="L3" s="167"/>
      <c r="M3" s="167"/>
      <c r="N3" s="167"/>
      <c r="O3" s="167"/>
      <c r="P3" s="167"/>
      <c r="Q3" s="167"/>
      <c r="R3" s="167"/>
      <c r="S3" s="167"/>
      <c r="T3" s="167"/>
      <c r="U3" s="166"/>
      <c r="V3" s="166"/>
      <c r="W3" s="166"/>
      <c r="X3" s="166"/>
      <c r="Y3" s="166"/>
      <c r="Z3" s="166"/>
      <c r="AA3" s="166"/>
      <c r="AB3" s="166"/>
      <c r="AC3" s="166"/>
      <c r="AD3" s="166"/>
      <c r="AE3" s="166"/>
      <c r="AF3" s="166"/>
      <c r="AG3" s="166"/>
      <c r="AH3" s="166"/>
      <c r="AI3" s="166"/>
      <c r="AJ3" s="166"/>
      <c r="AK3" s="166"/>
    </row>
    <row r="4" spans="2:37" ht="23.1" customHeight="1" thickBot="1">
      <c r="B4" s="274" t="s">
        <v>142</v>
      </c>
      <c r="C4" s="275"/>
      <c r="E4" s="274" t="s">
        <v>143</v>
      </c>
      <c r="F4" s="275"/>
    </row>
    <row r="5" spans="2:37" ht="20.100000000000001" customHeight="1">
      <c r="B5" s="145" t="s">
        <v>112</v>
      </c>
      <c r="C5" s="150"/>
      <c r="E5" s="145" t="s">
        <v>112</v>
      </c>
      <c r="F5" s="154"/>
    </row>
    <row r="6" spans="2:37" ht="20.100000000000001" customHeight="1">
      <c r="B6" s="146" t="s">
        <v>144</v>
      </c>
      <c r="C6" s="151"/>
      <c r="E6" s="146" t="s">
        <v>144</v>
      </c>
      <c r="F6" s="155"/>
    </row>
    <row r="7" spans="2:37" ht="23.1" customHeight="1">
      <c r="B7" s="188" t="s">
        <v>145</v>
      </c>
      <c r="C7" s="188" t="s">
        <v>146</v>
      </c>
      <c r="E7" s="188" t="s">
        <v>145</v>
      </c>
      <c r="F7" s="188" t="s">
        <v>146</v>
      </c>
    </row>
    <row r="8" spans="2:37" ht="20.100000000000001" customHeight="1">
      <c r="B8" s="152"/>
      <c r="C8" s="153"/>
      <c r="E8" s="152"/>
      <c r="F8" s="153"/>
    </row>
    <row r="9" spans="2:37" ht="20.100000000000001" customHeight="1">
      <c r="B9" s="152"/>
      <c r="C9" s="153"/>
      <c r="E9" s="152"/>
      <c r="F9" s="153"/>
    </row>
    <row r="10" spans="2:37" ht="20.100000000000001" customHeight="1">
      <c r="B10" s="152"/>
      <c r="C10" s="153"/>
      <c r="E10" s="152"/>
      <c r="F10" s="153"/>
    </row>
    <row r="11" spans="2:37" ht="20.100000000000001" customHeight="1">
      <c r="B11" s="152"/>
      <c r="C11" s="153"/>
      <c r="E11" s="152"/>
      <c r="F11" s="153"/>
    </row>
    <row r="12" spans="2:37" ht="20.100000000000001" customHeight="1">
      <c r="B12" s="152"/>
      <c r="C12" s="153"/>
      <c r="E12" s="152"/>
      <c r="F12" s="153"/>
    </row>
    <row r="13" spans="2:37" ht="20.100000000000001" customHeight="1">
      <c r="B13" s="152"/>
      <c r="C13" s="153"/>
      <c r="E13" s="152"/>
      <c r="F13" s="153"/>
    </row>
    <row r="14" spans="2:37" ht="20.100000000000001" customHeight="1">
      <c r="B14" s="152"/>
      <c r="C14" s="153"/>
      <c r="E14" s="152"/>
      <c r="F14" s="153"/>
    </row>
    <row r="15" spans="2:37" ht="20.100000000000001" customHeight="1">
      <c r="B15" s="152"/>
      <c r="C15" s="153"/>
      <c r="E15" s="152"/>
      <c r="F15" s="153"/>
    </row>
    <row r="16" spans="2:37" ht="20.100000000000001" customHeight="1">
      <c r="B16" s="152"/>
      <c r="C16" s="153"/>
      <c r="E16" s="152"/>
      <c r="F16" s="153"/>
    </row>
    <row r="17" spans="2:6" ht="20.100000000000001" customHeight="1">
      <c r="B17" s="152"/>
      <c r="C17" s="153"/>
      <c r="E17" s="152"/>
      <c r="F17" s="153"/>
    </row>
    <row r="18" spans="2:6" ht="20.100000000000001" customHeight="1">
      <c r="B18" s="152"/>
      <c r="C18" s="153"/>
      <c r="E18" s="152"/>
      <c r="F18" s="153"/>
    </row>
    <row r="19" spans="2:6" ht="20.100000000000001" customHeight="1">
      <c r="B19" s="152"/>
      <c r="C19" s="153"/>
      <c r="E19" s="152"/>
      <c r="F19" s="153"/>
    </row>
    <row r="20" spans="2:6" ht="20.100000000000001" customHeight="1">
      <c r="B20" s="152"/>
      <c r="C20" s="153"/>
      <c r="E20" s="152"/>
      <c r="F20" s="153"/>
    </row>
    <row r="21" spans="2:6" ht="20.100000000000001" customHeight="1">
      <c r="B21" s="152"/>
      <c r="C21" s="153"/>
      <c r="E21" s="152"/>
      <c r="F21" s="153"/>
    </row>
    <row r="22" spans="2:6" ht="20.100000000000001" customHeight="1">
      <c r="B22" s="152"/>
      <c r="C22" s="153"/>
      <c r="E22" s="152"/>
      <c r="F22" s="153"/>
    </row>
    <row r="23" spans="2:6" ht="20.100000000000001" customHeight="1">
      <c r="B23" s="152"/>
      <c r="C23" s="153"/>
      <c r="E23" s="152"/>
      <c r="F23" s="153"/>
    </row>
    <row r="24" spans="2:6" ht="20.100000000000001" customHeight="1">
      <c r="B24" s="152"/>
      <c r="C24" s="153"/>
      <c r="E24" s="152"/>
      <c r="F24" s="153"/>
    </row>
    <row r="25" spans="2:6" ht="20.100000000000001" customHeight="1">
      <c r="B25" s="152"/>
      <c r="C25" s="153"/>
      <c r="E25" s="152"/>
      <c r="F25" s="153"/>
    </row>
    <row r="26" spans="2:6" ht="20.100000000000001" customHeight="1">
      <c r="B26" s="152"/>
      <c r="C26" s="153"/>
      <c r="E26" s="152"/>
      <c r="F26" s="153"/>
    </row>
    <row r="27" spans="2:6" ht="20.100000000000001" customHeight="1">
      <c r="B27" s="152"/>
      <c r="C27" s="153"/>
      <c r="E27" s="152"/>
      <c r="F27" s="153"/>
    </row>
    <row r="28" spans="2:6" ht="20.100000000000001" customHeight="1">
      <c r="B28" s="152"/>
      <c r="C28" s="153"/>
      <c r="E28" s="152"/>
      <c r="F28" s="153"/>
    </row>
    <row r="29" spans="2:6" ht="23.1" customHeight="1">
      <c r="B29" s="189" t="s">
        <v>147</v>
      </c>
      <c r="C29" s="147">
        <f>C6-SUM(C8:C28)</f>
        <v>0</v>
      </c>
      <c r="E29" s="189" t="s">
        <v>147</v>
      </c>
      <c r="F29" s="147">
        <f>F6-SUM(F8:F28)</f>
        <v>0</v>
      </c>
    </row>
    <row r="30" spans="2:6" ht="13.5" thickBot="1"/>
    <row r="31" spans="2:6" ht="23.1" customHeight="1" thickBot="1">
      <c r="B31" s="274" t="s">
        <v>160</v>
      </c>
      <c r="C31" s="275"/>
      <c r="E31" s="274" t="s">
        <v>161</v>
      </c>
      <c r="F31" s="275"/>
    </row>
    <row r="32" spans="2:6" ht="20.100000000000001" customHeight="1">
      <c r="B32" s="145" t="s">
        <v>112</v>
      </c>
      <c r="C32" s="150"/>
      <c r="E32" s="145" t="s">
        <v>112</v>
      </c>
      <c r="F32" s="150"/>
    </row>
    <row r="33" spans="2:6" ht="20.100000000000001" customHeight="1">
      <c r="B33" s="146" t="s">
        <v>144</v>
      </c>
      <c r="C33" s="151"/>
      <c r="E33" s="146" t="s">
        <v>144</v>
      </c>
      <c r="F33" s="151"/>
    </row>
    <row r="34" spans="2:6" ht="23.1" customHeight="1">
      <c r="B34" s="188" t="s">
        <v>145</v>
      </c>
      <c r="C34" s="188" t="s">
        <v>146</v>
      </c>
      <c r="E34" s="188" t="s">
        <v>145</v>
      </c>
      <c r="F34" s="188" t="s">
        <v>146</v>
      </c>
    </row>
    <row r="35" spans="2:6" ht="20.100000000000001" customHeight="1">
      <c r="B35" s="152"/>
      <c r="C35" s="153"/>
      <c r="E35" s="152"/>
      <c r="F35" s="153"/>
    </row>
    <row r="36" spans="2:6" ht="20.100000000000001" customHeight="1">
      <c r="B36" s="152"/>
      <c r="C36" s="153"/>
      <c r="E36" s="152"/>
      <c r="F36" s="153"/>
    </row>
    <row r="37" spans="2:6" ht="20.100000000000001" customHeight="1">
      <c r="B37" s="152"/>
      <c r="C37" s="153"/>
      <c r="E37" s="152"/>
      <c r="F37" s="153"/>
    </row>
    <row r="38" spans="2:6" ht="20.100000000000001" customHeight="1">
      <c r="B38" s="152"/>
      <c r="C38" s="153"/>
      <c r="E38" s="152"/>
      <c r="F38" s="153"/>
    </row>
    <row r="39" spans="2:6" ht="20.100000000000001" customHeight="1">
      <c r="B39" s="152"/>
      <c r="C39" s="153"/>
      <c r="E39" s="152"/>
      <c r="F39" s="153"/>
    </row>
    <row r="40" spans="2:6" ht="20.100000000000001" customHeight="1">
      <c r="B40" s="152"/>
      <c r="C40" s="153"/>
      <c r="E40" s="152"/>
      <c r="F40" s="153"/>
    </row>
    <row r="41" spans="2:6" ht="20.100000000000001" customHeight="1">
      <c r="B41" s="152"/>
      <c r="C41" s="153"/>
      <c r="E41" s="152"/>
      <c r="F41" s="153"/>
    </row>
    <row r="42" spans="2:6" ht="20.100000000000001" customHeight="1">
      <c r="B42" s="152"/>
      <c r="C42" s="153"/>
      <c r="E42" s="152"/>
      <c r="F42" s="153"/>
    </row>
    <row r="43" spans="2:6" ht="20.100000000000001" customHeight="1">
      <c r="B43" s="152"/>
      <c r="C43" s="153"/>
      <c r="E43" s="152"/>
      <c r="F43" s="153"/>
    </row>
    <row r="44" spans="2:6" ht="20.100000000000001" customHeight="1">
      <c r="B44" s="152"/>
      <c r="C44" s="153"/>
      <c r="E44" s="152"/>
      <c r="F44" s="153"/>
    </row>
    <row r="45" spans="2:6" ht="20.100000000000001" customHeight="1">
      <c r="B45" s="152"/>
      <c r="C45" s="153"/>
      <c r="E45" s="152"/>
      <c r="F45" s="153"/>
    </row>
    <row r="46" spans="2:6" ht="20.100000000000001" customHeight="1">
      <c r="B46" s="152"/>
      <c r="C46" s="153"/>
      <c r="E46" s="152"/>
      <c r="F46" s="153"/>
    </row>
    <row r="47" spans="2:6" ht="20.100000000000001" customHeight="1">
      <c r="B47" s="152"/>
      <c r="C47" s="153"/>
      <c r="E47" s="152"/>
      <c r="F47" s="153"/>
    </row>
    <row r="48" spans="2:6" ht="20.100000000000001" customHeight="1">
      <c r="B48" s="152"/>
      <c r="C48" s="153"/>
      <c r="E48" s="152"/>
      <c r="F48" s="153"/>
    </row>
    <row r="49" spans="2:6" ht="20.100000000000001" customHeight="1">
      <c r="B49" s="152"/>
      <c r="C49" s="153"/>
      <c r="E49" s="152"/>
      <c r="F49" s="153"/>
    </row>
    <row r="50" spans="2:6" ht="20.100000000000001" customHeight="1">
      <c r="B50" s="152"/>
      <c r="C50" s="153"/>
      <c r="E50" s="152"/>
      <c r="F50" s="153"/>
    </row>
    <row r="51" spans="2:6" ht="20.100000000000001" customHeight="1">
      <c r="B51" s="152"/>
      <c r="C51" s="153"/>
      <c r="E51" s="152"/>
      <c r="F51" s="153"/>
    </row>
    <row r="52" spans="2:6" ht="20.100000000000001" customHeight="1">
      <c r="B52" s="152"/>
      <c r="C52" s="153"/>
      <c r="E52" s="152"/>
      <c r="F52" s="153"/>
    </row>
    <row r="53" spans="2:6" ht="20.100000000000001" customHeight="1">
      <c r="B53" s="152"/>
      <c r="C53" s="153"/>
      <c r="E53" s="152"/>
      <c r="F53" s="153"/>
    </row>
    <row r="54" spans="2:6" ht="20.100000000000001" customHeight="1">
      <c r="B54" s="152"/>
      <c r="C54" s="153"/>
      <c r="E54" s="152"/>
      <c r="F54" s="153"/>
    </row>
    <row r="55" spans="2:6" ht="20.100000000000001" customHeight="1">
      <c r="B55" s="152"/>
      <c r="C55" s="153"/>
      <c r="E55" s="152"/>
      <c r="F55" s="153"/>
    </row>
    <row r="56" spans="2:6" ht="23.1" customHeight="1">
      <c r="B56" s="189" t="s">
        <v>147</v>
      </c>
      <c r="C56" s="147">
        <f>C33-SUM(C35:C55)</f>
        <v>0</v>
      </c>
      <c r="E56" s="189" t="s">
        <v>147</v>
      </c>
      <c r="F56" s="147">
        <f>F33-SUM(F35:F55)</f>
        <v>0</v>
      </c>
    </row>
  </sheetData>
  <sheetProtection password="DA0B" sheet="1" objects="1" scenarios="1"/>
  <mergeCells count="5">
    <mergeCell ref="B4:C4"/>
    <mergeCell ref="E4:F4"/>
    <mergeCell ref="B3:F3"/>
    <mergeCell ref="B31:C31"/>
    <mergeCell ref="E31:F31"/>
  </mergeCells>
  <phoneticPr fontId="2" type="noConversion"/>
  <pageMargins left="0.75" right="0.75" top="1" bottom="1" header="0.5" footer="0.5"/>
  <pageSetup scale="68" orientation="landscape" horizontalDpi="4294967292" verticalDpi="4294967292"/>
  <rowBreaks count="1" manualBreakCount="1">
    <brk id="29" max="16383" man="1"/>
  </rowBreaks>
  <colBreaks count="1" manualBreakCount="1">
    <brk id="6"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Cash Flow Worksheet</vt:lpstr>
      <vt:lpstr>Instructions</vt:lpstr>
      <vt:lpstr>Spending Analysis</vt:lpstr>
      <vt:lpstr>Monthly Budget</vt:lpstr>
      <vt:lpstr>Monthly Spending Plan</vt:lpstr>
      <vt:lpstr>Daily Tracking Form</vt:lpstr>
      <vt:lpstr>Paycheck Planner</vt:lpstr>
      <vt:lpstr>'Spending Analysis'!Print_Area</vt:lpstr>
    </vt:vector>
  </TitlesOfParts>
  <Company>Primerica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Marcy Musselman</dc:creator>
  <cp:lastModifiedBy>Marcy Musselman</cp:lastModifiedBy>
  <cp:lastPrinted>2015-09-16T16:29:53Z</cp:lastPrinted>
  <dcterms:created xsi:type="dcterms:W3CDTF">2010-01-04T03:50:27Z</dcterms:created>
  <dcterms:modified xsi:type="dcterms:W3CDTF">2016-01-06T21:16:39Z</dcterms:modified>
</cp:coreProperties>
</file>