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elance\Downloads\"/>
    </mc:Choice>
  </mc:AlternateContent>
  <xr:revisionPtr revIDLastSave="0" documentId="13_ncr:3_{DB937E6E-C31A-4809-93B0-9C10346A3740}" xr6:coauthVersionLast="34" xr6:coauthVersionMax="34" xr10:uidLastSave="{00000000-0000-0000-0000-000000000000}"/>
  <bookViews>
    <workbookView xWindow="0" yWindow="0" windowWidth="19200" windowHeight="7605" xr2:uid="{00000000-000D-0000-FFFF-FFFF00000000}"/>
  </bookViews>
  <sheets>
    <sheet name="Retirement Income Calculator" sheetId="1" r:id="rId1"/>
  </sheets>
  <calcPr calcId="179017"/>
</workbook>
</file>

<file path=xl/calcChain.xml><?xml version="1.0" encoding="utf-8"?>
<calcChain xmlns="http://schemas.openxmlformats.org/spreadsheetml/2006/main">
  <c r="C28" i="1" l="1"/>
  <c r="F15" i="1" s="1"/>
  <c r="C21" i="1"/>
  <c r="F14" i="1" s="1"/>
  <c r="C14" i="1"/>
  <c r="B3" i="1"/>
  <c r="F18" i="1" l="1"/>
  <c r="C29" i="1"/>
  <c r="F2" i="1" l="1"/>
  <c r="F29" i="1"/>
</calcChain>
</file>

<file path=xl/sharedStrings.xml><?xml version="1.0" encoding="utf-8"?>
<sst xmlns="http://schemas.openxmlformats.org/spreadsheetml/2006/main" count="38" uniqueCount="36">
  <si>
    <t>Estimated Value</t>
  </si>
  <si>
    <t>Assets Total</t>
  </si>
  <si>
    <t>Retirement Income Estimator</t>
  </si>
  <si>
    <t>Estimated Expense</t>
  </si>
  <si>
    <t>Annual Cash Flow Needs</t>
  </si>
  <si>
    <t>Annual Budget for Goal Funding:</t>
  </si>
  <si>
    <t>Goal #1</t>
  </si>
  <si>
    <t>Goal #2</t>
  </si>
  <si>
    <t>Goal #3</t>
  </si>
  <si>
    <t>Amount from Budget Sheets:</t>
  </si>
  <si>
    <t>$</t>
  </si>
  <si>
    <t>Retirement Accounts:</t>
  </si>
  <si>
    <t>IRAs</t>
  </si>
  <si>
    <t>401(k)s, 403(b)s, 457(b)s</t>
  </si>
  <si>
    <t>Roth IRAs</t>
  </si>
  <si>
    <t>Non Retirement Accounts</t>
  </si>
  <si>
    <t>Investment Accounts</t>
  </si>
  <si>
    <t>Cash, Mutual Funds, CDs</t>
  </si>
  <si>
    <t>Other:</t>
  </si>
  <si>
    <t>Expenses Total</t>
  </si>
  <si>
    <t>Sources of Income</t>
  </si>
  <si>
    <t>Cash Flow, Investments, Bank Accounts</t>
  </si>
  <si>
    <t>All Sources of Income in Retirement</t>
  </si>
  <si>
    <t>Social Security</t>
  </si>
  <si>
    <t>Pension</t>
  </si>
  <si>
    <t>Rental Income</t>
  </si>
  <si>
    <t>Part-time Work</t>
  </si>
  <si>
    <t>Income Generated from Savings:</t>
  </si>
  <si>
    <t>4.15% Non-Retirement Accounts</t>
  </si>
  <si>
    <t>Retirement Income Total</t>
  </si>
  <si>
    <t>Total Retirement Accounts:</t>
  </si>
  <si>
    <t>Total Non-Retirement Accounts</t>
  </si>
  <si>
    <t>Annual Income (-) Expenses</t>
  </si>
  <si>
    <t>Estimated Annual Income:</t>
  </si>
  <si>
    <t>4.15% Retirement Accounts *</t>
  </si>
  <si>
    <r>
      <t>*</t>
    </r>
    <r>
      <rPr>
        <i/>
        <sz val="8"/>
        <rFont val="Century Gothic"/>
        <family val="2"/>
      </rPr>
      <t xml:space="preserve"> Gross Distribution before tax withholding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</si>
</sst>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 style="thin">
        <color indexed="55"/>
      </right>
      <top style="hair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14" fontId="11" fillId="2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64" fontId="7" fillId="5" borderId="8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4" fontId="11" fillId="0" borderId="3" xfId="1" applyFont="1" applyBorder="1" applyAlignment="1">
      <alignment vertical="center"/>
    </xf>
    <xf numFmtId="44" fontId="11" fillId="3" borderId="1" xfId="1" applyFont="1" applyFill="1" applyBorder="1" applyAlignment="1">
      <alignment horizontal="center" vertical="center"/>
    </xf>
    <xf numFmtId="44" fontId="11" fillId="5" borderId="8" xfId="1" applyFont="1" applyFill="1" applyBorder="1" applyAlignment="1">
      <alignment vertical="center"/>
    </xf>
    <xf numFmtId="44" fontId="11" fillId="6" borderId="3" xfId="1" applyFont="1" applyFill="1" applyBorder="1" applyAlignment="1">
      <alignment vertical="center"/>
    </xf>
    <xf numFmtId="44" fontId="11" fillId="3" borderId="3" xfId="1" applyFont="1" applyFill="1" applyBorder="1" applyAlignment="1">
      <alignment vertical="center"/>
    </xf>
    <xf numFmtId="3" fontId="5" fillId="0" borderId="0" xfId="0" applyNumberFormat="1" applyFont="1"/>
    <xf numFmtId="44" fontId="10" fillId="0" borderId="3" xfId="1" applyFont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0" fontId="15" fillId="0" borderId="0" xfId="0" applyFont="1"/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44" fontId="11" fillId="0" borderId="3" xfId="1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44" fontId="11" fillId="0" borderId="6" xfId="1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29</xdr:row>
      <xdr:rowOff>76200</xdr:rowOff>
    </xdr:from>
    <xdr:to>
      <xdr:col>4</xdr:col>
      <xdr:colOff>828801</xdr:colOff>
      <xdr:row>33</xdr:row>
      <xdr:rowOff>55307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D3E72-5009-4D3E-8A26-3BA9144AA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4870450"/>
          <a:ext cx="2098801" cy="620457"/>
        </a:xfrm>
        <a:prstGeom prst="rect">
          <a:avLst/>
        </a:prstGeom>
      </xdr:spPr>
    </xdr:pic>
    <xdr:clientData/>
  </xdr:twoCellAnchor>
  <xdr:twoCellAnchor>
    <xdr:from>
      <xdr:col>4</xdr:col>
      <xdr:colOff>1212850</xdr:colOff>
      <xdr:row>30</xdr:row>
      <xdr:rowOff>82550</xdr:rowOff>
    </xdr:from>
    <xdr:to>
      <xdr:col>6</xdr:col>
      <xdr:colOff>69850</xdr:colOff>
      <xdr:row>35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DE8FC78-52C6-4C16-A75A-05481C75D2C0}"/>
            </a:ext>
          </a:extLst>
        </xdr:cNvPr>
        <xdr:cNvSpPr txBox="1"/>
      </xdr:nvSpPr>
      <xdr:spPr>
        <a:xfrm>
          <a:off x="5060950" y="5035550"/>
          <a:ext cx="2362200" cy="711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/>
            <a:t>S. Joseph DiSalvo,</a:t>
          </a:r>
          <a:r>
            <a:rPr lang="en-US" sz="900" b="1" baseline="0"/>
            <a:t> ChFC, AIF</a:t>
          </a:r>
          <a:endParaRPr lang="en-US" sz="900" b="1"/>
        </a:p>
        <a:p>
          <a:pPr algn="r"/>
          <a:r>
            <a:rPr lang="en-US" sz="900"/>
            <a:t>23 Bellemeade Avenue</a:t>
          </a:r>
        </a:p>
        <a:p>
          <a:pPr algn="r"/>
          <a:r>
            <a:rPr lang="en-US" sz="900"/>
            <a:t>Smithtown, NY 11787</a:t>
          </a:r>
        </a:p>
        <a:p>
          <a:pPr algn="r"/>
          <a:r>
            <a:rPr lang="en-US" sz="900"/>
            <a:t>(631)</a:t>
          </a:r>
          <a:r>
            <a:rPr lang="en-US" sz="900" baseline="0"/>
            <a:t> 724-3933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H36"/>
  <sheetViews>
    <sheetView showGridLines="0" tabSelected="1" view="pageLayout" zoomScaleNormal="100" workbookViewId="0">
      <selection activeCell="F19" sqref="F19"/>
    </sheetView>
  </sheetViews>
  <sheetFormatPr defaultColWidth="9.140625" defaultRowHeight="13.5" x14ac:dyDescent="0.25"/>
  <cols>
    <col min="1" max="1" width="2.85546875" style="1" customWidth="1"/>
    <col min="2" max="2" width="33.140625" style="1" customWidth="1"/>
    <col min="3" max="3" width="15.85546875" style="1" bestFit="1" customWidth="1"/>
    <col min="4" max="4" width="3.28515625" style="2" customWidth="1"/>
    <col min="5" max="5" width="32.140625" style="1" customWidth="1"/>
    <col min="6" max="6" width="18" style="1" customWidth="1"/>
    <col min="7" max="16384" width="9.140625" style="1"/>
  </cols>
  <sheetData>
    <row r="1" spans="2:8" ht="20.25" x14ac:dyDescent="0.3">
      <c r="B1" s="34"/>
      <c r="C1" s="35"/>
      <c r="D1" s="35"/>
      <c r="E1" s="35"/>
      <c r="F1" s="35"/>
    </row>
    <row r="2" spans="2:8" ht="22.5" x14ac:dyDescent="0.3">
      <c r="B2" s="4" t="s">
        <v>2</v>
      </c>
      <c r="D2" s="5"/>
      <c r="E2" s="14" t="s">
        <v>33</v>
      </c>
      <c r="F2" s="15">
        <f>F18</f>
        <v>100</v>
      </c>
    </row>
    <row r="3" spans="2:8" ht="14.25" x14ac:dyDescent="0.3">
      <c r="B3" s="10">
        <f ca="1">TODAY()</f>
        <v>43311</v>
      </c>
      <c r="C3" s="8"/>
      <c r="D3" s="5"/>
      <c r="E3" s="6"/>
      <c r="F3" s="9"/>
    </row>
    <row r="4" spans="2:8" ht="6.75" customHeight="1" x14ac:dyDescent="0.3">
      <c r="B4" s="4"/>
      <c r="D4" s="5"/>
      <c r="E4" s="7"/>
      <c r="F4" s="8"/>
    </row>
    <row r="5" spans="2:8" ht="15.75" customHeight="1" x14ac:dyDescent="0.25">
      <c r="B5" s="32" t="s">
        <v>21</v>
      </c>
      <c r="C5" s="33"/>
      <c r="D5" s="11"/>
      <c r="E5" s="32" t="s">
        <v>20</v>
      </c>
      <c r="F5" s="33"/>
    </row>
    <row r="6" spans="2:8" ht="14.25" x14ac:dyDescent="0.25">
      <c r="B6" s="16" t="s">
        <v>4</v>
      </c>
      <c r="C6" s="17" t="s">
        <v>3</v>
      </c>
      <c r="D6" s="12"/>
      <c r="E6" s="16" t="s">
        <v>22</v>
      </c>
      <c r="F6" s="18" t="s">
        <v>0</v>
      </c>
    </row>
    <row r="7" spans="2:8" ht="14.25" x14ac:dyDescent="0.25">
      <c r="B7" s="37" t="s">
        <v>9</v>
      </c>
      <c r="C7" s="38">
        <v>0</v>
      </c>
      <c r="D7" s="12"/>
      <c r="E7" s="37" t="s">
        <v>23</v>
      </c>
      <c r="F7" s="38">
        <v>100</v>
      </c>
    </row>
    <row r="8" spans="2:8" ht="14.25" x14ac:dyDescent="0.25">
      <c r="B8" s="37"/>
      <c r="C8" s="38"/>
      <c r="D8" s="12"/>
      <c r="E8" s="37" t="s">
        <v>23</v>
      </c>
      <c r="F8" s="38">
        <v>0</v>
      </c>
    </row>
    <row r="9" spans="2:8" ht="14.25" x14ac:dyDescent="0.25">
      <c r="B9" s="20" t="s">
        <v>5</v>
      </c>
      <c r="C9" s="26"/>
      <c r="D9" s="12"/>
      <c r="E9" s="37" t="s">
        <v>24</v>
      </c>
      <c r="F9" s="38">
        <v>0</v>
      </c>
    </row>
    <row r="10" spans="2:8" ht="14.25" x14ac:dyDescent="0.25">
      <c r="B10" s="37" t="s">
        <v>6</v>
      </c>
      <c r="C10" s="38">
        <v>100</v>
      </c>
      <c r="D10" s="12"/>
      <c r="E10" s="37" t="s">
        <v>24</v>
      </c>
      <c r="F10" s="38" t="s">
        <v>10</v>
      </c>
    </row>
    <row r="11" spans="2:8" ht="14.25" x14ac:dyDescent="0.25">
      <c r="B11" s="37" t="s">
        <v>7</v>
      </c>
      <c r="C11" s="38">
        <v>0</v>
      </c>
      <c r="D11" s="12"/>
      <c r="E11" s="37" t="s">
        <v>25</v>
      </c>
      <c r="F11" s="38">
        <v>0</v>
      </c>
    </row>
    <row r="12" spans="2:8" ht="14.25" x14ac:dyDescent="0.25">
      <c r="B12" s="37" t="s">
        <v>8</v>
      </c>
      <c r="C12" s="38">
        <v>0</v>
      </c>
      <c r="D12" s="12"/>
      <c r="E12" s="37" t="s">
        <v>26</v>
      </c>
      <c r="F12" s="38">
        <v>0</v>
      </c>
    </row>
    <row r="13" spans="2:8" ht="14.25" x14ac:dyDescent="0.25">
      <c r="B13" s="37"/>
      <c r="C13" s="38">
        <v>0</v>
      </c>
      <c r="D13" s="12"/>
      <c r="E13" s="16" t="s">
        <v>27</v>
      </c>
      <c r="F13" s="24"/>
    </row>
    <row r="14" spans="2:8" ht="14.25" x14ac:dyDescent="0.25">
      <c r="B14" s="13" t="s">
        <v>19</v>
      </c>
      <c r="C14" s="23">
        <f>SUM(C7:C13)</f>
        <v>100</v>
      </c>
      <c r="D14" s="12"/>
      <c r="E14" s="37" t="s">
        <v>34</v>
      </c>
      <c r="F14" s="38">
        <f>C21*0.0415</f>
        <v>0</v>
      </c>
    </row>
    <row r="15" spans="2:8" ht="14.25" x14ac:dyDescent="0.25">
      <c r="B15" s="19" t="s">
        <v>11</v>
      </c>
      <c r="C15" s="27"/>
      <c r="D15" s="12"/>
      <c r="E15" s="37" t="s">
        <v>28</v>
      </c>
      <c r="F15" s="38">
        <f>C28*0.0415</f>
        <v>0</v>
      </c>
      <c r="H15" s="36"/>
    </row>
    <row r="16" spans="2:8" ht="14.25" x14ac:dyDescent="0.25">
      <c r="B16" s="37" t="s">
        <v>13</v>
      </c>
      <c r="C16" s="38">
        <v>0</v>
      </c>
      <c r="D16" s="12"/>
      <c r="E16" s="37"/>
      <c r="F16" s="38"/>
    </row>
    <row r="17" spans="2:6" ht="14.25" x14ac:dyDescent="0.25">
      <c r="B17" s="37" t="s">
        <v>12</v>
      </c>
      <c r="C17" s="38">
        <v>0</v>
      </c>
      <c r="D17" s="12"/>
      <c r="E17" s="37"/>
      <c r="F17" s="38"/>
    </row>
    <row r="18" spans="2:6" ht="14.25" x14ac:dyDescent="0.25">
      <c r="B18" s="37" t="s">
        <v>14</v>
      </c>
      <c r="C18" s="38">
        <v>0</v>
      </c>
      <c r="D18" s="12"/>
      <c r="E18" s="13" t="s">
        <v>29</v>
      </c>
      <c r="F18" s="23">
        <f>SUM(F7:F17)</f>
        <v>100</v>
      </c>
    </row>
    <row r="19" spans="2:6" ht="14.25" x14ac:dyDescent="0.25">
      <c r="B19" s="37"/>
      <c r="C19" s="38">
        <v>0</v>
      </c>
      <c r="D19" s="12"/>
      <c r="E19" s="37"/>
      <c r="F19" s="38"/>
    </row>
    <row r="20" spans="2:6" ht="14.25" x14ac:dyDescent="0.25">
      <c r="B20" s="37"/>
      <c r="C20" s="38">
        <v>0</v>
      </c>
      <c r="D20" s="12"/>
      <c r="E20" s="37"/>
      <c r="F20" s="38"/>
    </row>
    <row r="21" spans="2:6" ht="14.25" x14ac:dyDescent="0.25">
      <c r="B21" s="21" t="s">
        <v>30</v>
      </c>
      <c r="C21" s="29">
        <f>SUM(C16:C20)</f>
        <v>0</v>
      </c>
      <c r="D21" s="12"/>
      <c r="E21" s="37"/>
      <c r="F21" s="38"/>
    </row>
    <row r="22" spans="2:6" ht="14.25" x14ac:dyDescent="0.25">
      <c r="B22" s="16" t="s">
        <v>15</v>
      </c>
      <c r="C22" s="24"/>
      <c r="D22" s="12"/>
      <c r="E22" s="37"/>
      <c r="F22" s="38"/>
    </row>
    <row r="23" spans="2:6" ht="14.25" x14ac:dyDescent="0.25">
      <c r="B23" s="37" t="s">
        <v>16</v>
      </c>
      <c r="C23" s="38">
        <v>0</v>
      </c>
      <c r="D23" s="12"/>
      <c r="E23" s="37"/>
      <c r="F23" s="38"/>
    </row>
    <row r="24" spans="2:6" ht="14.25" x14ac:dyDescent="0.25">
      <c r="B24" s="37" t="s">
        <v>17</v>
      </c>
      <c r="C24" s="38">
        <v>0</v>
      </c>
      <c r="D24" s="12"/>
      <c r="E24" s="37"/>
      <c r="F24" s="38"/>
    </row>
    <row r="25" spans="2:6" ht="14.25" x14ac:dyDescent="0.25">
      <c r="B25" s="37" t="s">
        <v>18</v>
      </c>
      <c r="C25" s="38">
        <v>0</v>
      </c>
      <c r="D25" s="12"/>
      <c r="E25" s="37"/>
      <c r="F25" s="38"/>
    </row>
    <row r="26" spans="2:6" ht="14.25" x14ac:dyDescent="0.25">
      <c r="B26" s="37"/>
      <c r="C26" s="38"/>
      <c r="D26" s="12"/>
      <c r="E26" s="37"/>
      <c r="F26" s="38"/>
    </row>
    <row r="27" spans="2:6" ht="14.25" x14ac:dyDescent="0.25">
      <c r="B27" s="37"/>
      <c r="C27" s="38"/>
      <c r="D27" s="12"/>
      <c r="E27" s="37"/>
      <c r="F27" s="38"/>
    </row>
    <row r="28" spans="2:6" ht="14.25" x14ac:dyDescent="0.25">
      <c r="B28" s="22" t="s">
        <v>31</v>
      </c>
      <c r="C28" s="30">
        <f>SUM(C23:C27)</f>
        <v>0</v>
      </c>
      <c r="D28" s="12"/>
      <c r="E28" s="39"/>
      <c r="F28" s="40"/>
    </row>
    <row r="29" spans="2:6" ht="14.25" x14ac:dyDescent="0.25">
      <c r="B29" s="13" t="s">
        <v>1</v>
      </c>
      <c r="C29" s="25">
        <f>C21+C28</f>
        <v>0</v>
      </c>
      <c r="D29" s="12"/>
      <c r="E29" s="13" t="s">
        <v>32</v>
      </c>
      <c r="F29" s="25">
        <f>F18-C14</f>
        <v>0</v>
      </c>
    </row>
    <row r="30" spans="2:6" x14ac:dyDescent="0.25">
      <c r="C30" s="28"/>
      <c r="D30" s="3"/>
    </row>
    <row r="31" spans="2:6" x14ac:dyDescent="0.25">
      <c r="B31" s="31" t="s">
        <v>35</v>
      </c>
    </row>
    <row r="36" spans="4:4" x14ac:dyDescent="0.25">
      <c r="D36" s="1"/>
    </row>
  </sheetData>
  <sheetProtection algorithmName="SHA-512" hashValue="LbCNs7wWi6tleE8B2pqHPxkawNX4MxFLpixT4FeZCAPKDxGhETINiA8W9dGsneISyiTjsYwaop7UHkOdHSk30g==" saltValue="K8vRUklxNBeHTfFjqvc9sA==" spinCount="100000" sheet="1" objects="1" scenarios="1" selectLockedCells="1"/>
  <mergeCells count="3">
    <mergeCell ref="B5:C5"/>
    <mergeCell ref="E5:F5"/>
    <mergeCell ref="B1:F1"/>
  </mergeCells>
  <phoneticPr fontId="2" type="noConversion"/>
  <conditionalFormatting sqref="F2:F3 E4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8B986E05C8D4EA3FCA78AFE1304F1" ma:contentTypeVersion="5" ma:contentTypeDescription="Create a new document." ma:contentTypeScope="" ma:versionID="5748e5c523b17d0d3c6392c8af2fc260">
  <xsd:schema xmlns:xsd="http://www.w3.org/2001/XMLSchema" xmlns:xs="http://www.w3.org/2001/XMLSchema" xmlns:p="http://schemas.microsoft.com/office/2006/metadata/properties" xmlns:ns2="7a952ef8-22ab-4c6b-97ee-47a33778bdef" targetNamespace="http://schemas.microsoft.com/office/2006/metadata/properties" ma:root="true" ma:fieldsID="b023b72e7de22bfd271ec3907f5721e9" ns2:_="">
    <xsd:import namespace="7a952ef8-22ab-4c6b-97ee-47a33778b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52ef8-22ab-4c6b-97ee-47a33778b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52BBD-CBE3-48C6-BA14-C49D78CACEF2}">
  <ds:schemaRefs>
    <ds:schemaRef ds:uri="7a952ef8-22ab-4c6b-97ee-47a33778bd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F8897C-3521-4FEB-A7E9-51B813F0A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CAA827-BCC8-46C8-BD78-70F78E62F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952ef8-22ab-4c6b-97ee-47a33778b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 Income Calculator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Freelance</cp:lastModifiedBy>
  <cp:lastPrinted>2018-06-22T17:10:55Z</cp:lastPrinted>
  <dcterms:created xsi:type="dcterms:W3CDTF">2002-10-03T22:28:53Z</dcterms:created>
  <dcterms:modified xsi:type="dcterms:W3CDTF">2018-07-30T20:58:43Z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  <property fmtid="{D5CDD505-2E9C-101B-9397-08002B2CF9AE}" pid="3" name="ContentTypeId">
    <vt:lpwstr>0x0101005978B986E05C8D4EA3FCA78AFE1304F1</vt:lpwstr>
  </property>
</Properties>
</file>