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oalQuest Financial Group\Vander Wal &amp; Larson Files\LPL Transition\LPL Marketing Items - Needs Approval\"/>
    </mc:Choice>
  </mc:AlternateContent>
  <xr:revisionPtr revIDLastSave="0" documentId="8_{B46E6FC7-B423-488B-B15C-3E7E95A142E8}" xr6:coauthVersionLast="47" xr6:coauthVersionMax="47" xr10:uidLastSave="{00000000-0000-0000-0000-000000000000}"/>
  <bookViews>
    <workbookView xWindow="23880" yWindow="-120" windowWidth="29040" windowHeight="15840" xr2:uid="{184CE86C-2BEF-472E-A196-0BB3B9A1E8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1" l="1"/>
  <c r="G54" i="1"/>
  <c r="D51" i="1"/>
  <c r="G47" i="1"/>
  <c r="D44" i="1"/>
  <c r="G41" i="1"/>
  <c r="D38" i="1"/>
  <c r="D29" i="1"/>
  <c r="G27" i="1"/>
  <c r="D19" i="1"/>
  <c r="H58" i="1" s="1"/>
  <c r="G18" i="1"/>
  <c r="E6" i="1"/>
  <c r="G31" i="1" s="1"/>
  <c r="G33" i="1" l="1"/>
  <c r="G32" i="1"/>
  <c r="G34" i="1" l="1"/>
  <c r="H55" i="1"/>
  <c r="H4" i="1" s="1"/>
</calcChain>
</file>

<file path=xl/sharedStrings.xml><?xml version="1.0" encoding="utf-8"?>
<sst xmlns="http://schemas.openxmlformats.org/spreadsheetml/2006/main" count="113" uniqueCount="80">
  <si>
    <t>Client Name</t>
  </si>
  <si>
    <t>PROJECTED          MONTHLY              INCOME</t>
  </si>
  <si>
    <t>Income</t>
  </si>
  <si>
    <t>PROJECTED BALANCE 
(Projected income     minus expenses)</t>
  </si>
  <si>
    <t>Other Income</t>
  </si>
  <si>
    <t>HOUSING</t>
  </si>
  <si>
    <t>Projected Cost</t>
  </si>
  <si>
    <t>ENTERTAINMENT</t>
  </si>
  <si>
    <t>Mortgage</t>
  </si>
  <si>
    <t>Video/DVD</t>
  </si>
  <si>
    <t>Maintenance or repairs</t>
  </si>
  <si>
    <t>CDs</t>
  </si>
  <si>
    <t>Electricity</t>
  </si>
  <si>
    <t>Movies</t>
  </si>
  <si>
    <t>Gas</t>
  </si>
  <si>
    <t>Concerts</t>
  </si>
  <si>
    <t>Water and sewer</t>
  </si>
  <si>
    <t>Sporting events</t>
  </si>
  <si>
    <t>Waste removal</t>
  </si>
  <si>
    <t>Live theater</t>
  </si>
  <si>
    <t>Cable</t>
  </si>
  <si>
    <t>Other</t>
  </si>
  <si>
    <t>Internet</t>
  </si>
  <si>
    <t>Phone</t>
  </si>
  <si>
    <t>Subtotal</t>
  </si>
  <si>
    <t>LOANS &amp; OTHER EXPENSES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</si>
  <si>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</si>
  <si>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</si>
  <si>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</si>
  <si>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</si>
  <si>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</si>
  <si>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</si>
  <si>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</si>
  <si>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</si>
  <si>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</si>
  <si>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</si>
  <si>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</si>
  <si>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</si>
  <si>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</si>
  <si>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</si>
  <si>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</si>
  <si>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Social Security</t>
  </si>
  <si>
    <t>ER Health</t>
  </si>
  <si>
    <t>Medicare</t>
  </si>
  <si>
    <t>ER Vision</t>
  </si>
  <si>
    <t>ER Dental</t>
  </si>
  <si>
    <t>Life</t>
  </si>
  <si>
    <t>SAVINGS OR INVESTMENTS</t>
  </si>
  <si>
    <t>Disability</t>
  </si>
  <si>
    <t>ER 401(k) - 403(b) - 457(b)</t>
  </si>
  <si>
    <t>ER H.S.A.</t>
  </si>
  <si>
    <t>Individual Account</t>
  </si>
  <si>
    <t>FOOD</t>
  </si>
  <si>
    <t>Traditional IRA - Roth IRA</t>
  </si>
  <si>
    <t>Groceries</t>
  </si>
  <si>
    <t>Dining out</t>
  </si>
  <si>
    <t>GIFTS AND DONATIONS</t>
  </si>
  <si>
    <t>Charity</t>
  </si>
  <si>
    <t>Gifts</t>
  </si>
  <si>
    <t>PETS</t>
  </si>
  <si>
    <t>Donations</t>
  </si>
  <si>
    <t>Food</t>
  </si>
  <si>
    <t>Medical</t>
  </si>
  <si>
    <t>Grooming</t>
  </si>
  <si>
    <t>LEGAL</t>
  </si>
  <si>
    <t>Toys</t>
  </si>
  <si>
    <t>Attorney</t>
  </si>
  <si>
    <t>Alimony</t>
  </si>
  <si>
    <t>Payments on lien or judgment</t>
  </si>
  <si>
    <t>PERSONAL CARE</t>
  </si>
  <si>
    <t>Hair/nails</t>
  </si>
  <si>
    <t xml:space="preserve">TOTAL PROJECTED COST                                         </t>
  </si>
  <si>
    <t>Clothing</t>
  </si>
  <si>
    <t>Dry cleaning</t>
  </si>
  <si>
    <t xml:space="preserve">(With taxes and investment savings) </t>
  </si>
  <si>
    <t>Organization dues or fees</t>
  </si>
  <si>
    <t>TOTAL PROJECTED COST</t>
  </si>
  <si>
    <t>(Without taxes and investment savings)</t>
  </si>
  <si>
    <t>Securities and advisory services offered through LPL Financial, Member FINRA/SIPC. GoalQuest Financial Group is a separate entity from LPL Financial.</t>
  </si>
  <si>
    <t>Total Monthly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</si>
</sst>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i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16"/>
      <name val="Century Gothic"/>
      <family val="2"/>
    </font>
    <font>
      <sz val="11"/>
      <color theme="1"/>
      <name val="Century Gothic"/>
      <family val="2"/>
    </font>
    <font>
      <sz val="2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color theme="1" tint="0.24994659260841701"/>
      <name val="Century Gothic"/>
      <family val="2"/>
    </font>
    <font>
      <b/>
      <sz val="14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8"/>
      <color rgb="FF000000"/>
      <name val="Century Gothic"/>
      <family val="2"/>
    </font>
    <font>
      <sz val="10"/>
      <color theme="3"/>
      <name val="Century Gothic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i/>
      <sz val="9"/>
      <color theme="1" tint="0.24994659260841701"/>
      <name val="Calibri"/>
      <family val="2"/>
    </font>
    <font>
      <sz val="9"/>
      <color theme="1" tint="0.24994659260841701"/>
      <name val="Calibri"/>
      <family val="2"/>
    </font>
    <font>
      <b/>
      <sz val="9"/>
      <color theme="1" tint="0.24994659260841701"/>
      <name val="Calibri"/>
      <family val="2"/>
    </font>
    <font>
      <i/>
      <sz val="9"/>
      <color theme="1" tint="4.9989318521683403E-2"/>
      <name val="Calibri"/>
      <family val="2"/>
    </font>
    <font>
      <sz val="9"/>
      <color theme="1" tint="4.9989318521683403E-2"/>
      <name val="Calibri"/>
      <family val="2"/>
    </font>
    <font>
      <b/>
      <sz val="10"/>
      <color theme="1" tint="0.24994659260841701"/>
      <name val="Calibri"/>
      <family val="2"/>
    </font>
    <font>
      <b/>
      <sz val="10"/>
      <color theme="1" tint="4.9989318521683403E-2"/>
      <name val="Calibri"/>
      <family val="2"/>
    </font>
    <font>
      <sz val="10"/>
      <color theme="1" tint="4.9989318521683403E-2"/>
      <name val="Calibri"/>
      <family val="2"/>
    </font>
    <font>
      <sz val="10"/>
      <color theme="1"/>
      <name val="Calibri"/>
      <family val="2"/>
    </font>
    <font>
      <b/>
      <i/>
      <sz val="9"/>
      <name val="Calibri"/>
      <family val="2"/>
    </font>
    <font>
      <sz val="10"/>
      <color theme="1" tint="0.2499465926084170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763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double">
        <color rgb="FF00763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double">
        <color rgb="FF00763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7635"/>
      </bottom>
      <diagonal/>
    </border>
    <border>
      <left/>
      <right style="thin">
        <color indexed="64"/>
      </right>
      <top style="thin">
        <color indexed="64"/>
      </top>
      <bottom style="double">
        <color rgb="FF007635"/>
      </bottom>
      <diagonal/>
    </border>
    <border>
      <left/>
      <right style="thin">
        <color indexed="64"/>
      </right>
      <top style="double">
        <color rgb="FF00763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112">
    <xf numFmtId="0" fontId="0" fillId="0" borderId="0" xfId="0"/>
    <xf numFmtId="0" fontId="4" fillId="0" borderId="0" xfId="0" applyFont="1"/>
    <xf numFmtId="0" fontId="5" fillId="0" borderId="20" xfId="0" applyFont="1" applyBorder="1" applyProtection="1">
      <protection locked="0"/>
    </xf>
    <xf numFmtId="164" fontId="6" fillId="0" borderId="20" xfId="0" applyNumberFormat="1" applyFont="1" applyBorder="1" applyProtection="1">
      <protection locked="0"/>
    </xf>
    <xf numFmtId="0" fontId="5" fillId="0" borderId="29" xfId="0" applyFont="1" applyBorder="1" applyProtection="1">
      <protection locked="0"/>
    </xf>
    <xf numFmtId="164" fontId="6" fillId="0" borderId="29" xfId="0" applyNumberFormat="1" applyFont="1" applyBorder="1" applyProtection="1">
      <protection locked="0"/>
    </xf>
    <xf numFmtId="164" fontId="4" fillId="0" borderId="26" xfId="0" applyNumberFormat="1" applyFont="1" applyBorder="1"/>
    <xf numFmtId="0" fontId="4" fillId="0" borderId="26" xfId="0" applyFont="1" applyBorder="1"/>
    <xf numFmtId="0" fontId="7" fillId="0" borderId="5" xfId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4" xfId="0" applyFont="1" applyBorder="1"/>
    <xf numFmtId="0" fontId="8" fillId="0" borderId="5" xfId="0" applyFont="1" applyBorder="1"/>
    <xf numFmtId="0" fontId="7" fillId="0" borderId="5" xfId="1" applyFont="1" applyBorder="1" applyAlignment="1" applyProtection="1">
      <alignment vertical="center" wrapText="1"/>
      <protection locked="0"/>
    </xf>
    <xf numFmtId="0" fontId="8" fillId="0" borderId="6" xfId="0" applyFont="1" applyBorder="1"/>
    <xf numFmtId="0" fontId="8" fillId="0" borderId="7" xfId="0" applyFont="1" applyBorder="1"/>
    <xf numFmtId="0" fontId="9" fillId="0" borderId="8" xfId="1" applyFont="1" applyBorder="1" applyAlignment="1" applyProtection="1">
      <alignment vertical="center" wrapText="1"/>
      <protection locked="0"/>
    </xf>
    <xf numFmtId="0" fontId="7" fillId="0" borderId="8" xfId="1" applyFont="1" applyBorder="1" applyAlignment="1" applyProtection="1">
      <alignment vertical="center" wrapTex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/>
    <xf numFmtId="0" fontId="8" fillId="0" borderId="10" xfId="0" applyFont="1" applyBorder="1"/>
    <xf numFmtId="0" fontId="10" fillId="0" borderId="11" xfId="2" applyFont="1" applyBorder="1" applyAlignment="1">
      <alignment horizontal="center" vertical="center" wrapText="1"/>
    </xf>
    <xf numFmtId="8" fontId="11" fillId="0" borderId="13" xfId="2" applyNumberFormat="1" applyFont="1" applyBorder="1" applyAlignment="1" applyProtection="1">
      <alignment horizontal="center" vertical="center"/>
      <protection locked="0"/>
    </xf>
    <xf numFmtId="8" fontId="11" fillId="0" borderId="14" xfId="2" applyNumberFormat="1" applyFont="1" applyBorder="1" applyAlignment="1" applyProtection="1">
      <alignment horizontal="center" vertical="center"/>
      <protection locked="0"/>
    </xf>
    <xf numFmtId="0" fontId="10" fillId="0" borderId="4" xfId="2" applyFont="1" applyBorder="1" applyAlignment="1">
      <alignment horizontal="center" vertical="center" wrapText="1"/>
    </xf>
    <xf numFmtId="8" fontId="12" fillId="2" borderId="11" xfId="0" applyNumberFormat="1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8" fontId="11" fillId="0" borderId="13" xfId="2" applyNumberFormat="1" applyFont="1" applyFill="1" applyBorder="1" applyAlignment="1" applyProtection="1">
      <alignment horizontal="center" vertical="center"/>
      <protection locked="0"/>
    </xf>
    <xf numFmtId="8" fontId="11" fillId="0" borderId="14" xfId="2" applyNumberFormat="1" applyFont="1" applyFill="1" applyBorder="1" applyAlignment="1" applyProtection="1">
      <alignment horizontal="center" vertical="center"/>
      <protection locked="0"/>
    </xf>
    <xf numFmtId="0" fontId="10" fillId="0" borderId="7" xfId="2" applyFont="1" applyBorder="1" applyAlignment="1">
      <alignment horizontal="center" vertical="center" wrapText="1"/>
    </xf>
    <xf numFmtId="8" fontId="12" fillId="2" borderId="10" xfId="0" applyNumberFormat="1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wrapText="1"/>
    </xf>
    <xf numFmtId="8" fontId="13" fillId="2" borderId="13" xfId="0" applyNumberFormat="1" applyFont="1" applyFill="1" applyBorder="1" applyAlignment="1">
      <alignment horizontal="center" vertical="center"/>
    </xf>
    <xf numFmtId="8" fontId="13" fillId="2" borderId="14" xfId="0" applyNumberFormat="1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wrapText="1"/>
    </xf>
    <xf numFmtId="8" fontId="12" fillId="2" borderId="12" xfId="0" applyNumberFormat="1" applyFont="1" applyFill="1" applyBorder="1" applyAlignment="1">
      <alignment horizontal="center" vertical="center"/>
    </xf>
    <xf numFmtId="0" fontId="8" fillId="0" borderId="17" xfId="0" applyFont="1" applyBorder="1"/>
    <xf numFmtId="164" fontId="8" fillId="0" borderId="0" xfId="0" applyNumberFormat="1" applyFont="1"/>
    <xf numFmtId="164" fontId="14" fillId="0" borderId="0" xfId="0" applyNumberFormat="1" applyFont="1"/>
    <xf numFmtId="0" fontId="14" fillId="0" borderId="0" xfId="0" applyFont="1"/>
    <xf numFmtId="164" fontId="14" fillId="0" borderId="34" xfId="0" applyNumberFormat="1" applyFont="1" applyBorder="1"/>
    <xf numFmtId="164" fontId="8" fillId="0" borderId="34" xfId="0" applyNumberFormat="1" applyFont="1" applyBorder="1"/>
    <xf numFmtId="0" fontId="15" fillId="0" borderId="4" xfId="3" applyFont="1" applyBorder="1" applyAlignment="1" applyProtection="1">
      <alignment horizontal="center" vertical="center" wrapText="1"/>
    </xf>
    <xf numFmtId="0" fontId="15" fillId="0" borderId="5" xfId="3" applyFont="1" applyBorder="1" applyAlignment="1" applyProtection="1">
      <alignment horizontal="center" vertical="center" wrapText="1"/>
    </xf>
    <xf numFmtId="8" fontId="16" fillId="2" borderId="11" xfId="0" applyNumberFormat="1" applyFont="1" applyFill="1" applyBorder="1" applyAlignment="1">
      <alignment horizontal="center" vertical="center"/>
    </xf>
    <xf numFmtId="0" fontId="15" fillId="0" borderId="7" xfId="3" applyFont="1" applyBorder="1" applyAlignment="1" applyProtection="1">
      <alignment horizontal="center" vertical="center" wrapText="1"/>
    </xf>
    <xf numFmtId="0" fontId="15" fillId="0" borderId="0" xfId="3" applyFont="1" applyBorder="1" applyAlignment="1" applyProtection="1">
      <alignment horizontal="center" vertical="center" wrapText="1"/>
    </xf>
    <xf numFmtId="8" fontId="16" fillId="2" borderId="10" xfId="0" applyNumberFormat="1" applyFont="1" applyFill="1" applyBorder="1" applyAlignment="1">
      <alignment horizontal="center" vertical="center"/>
    </xf>
    <xf numFmtId="0" fontId="15" fillId="0" borderId="16" xfId="3" applyFont="1" applyBorder="1" applyAlignment="1" applyProtection="1">
      <alignment horizontal="center" vertical="top" wrapText="1"/>
    </xf>
    <xf numFmtId="0" fontId="15" fillId="0" borderId="8" xfId="3" applyFont="1" applyBorder="1" applyAlignment="1" applyProtection="1">
      <alignment horizontal="center" vertical="top" wrapText="1"/>
    </xf>
    <xf numFmtId="8" fontId="16" fillId="2" borderId="12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9" fillId="0" borderId="7" xfId="0" applyFont="1" applyBorder="1"/>
    <xf numFmtId="0" fontId="20" fillId="3" borderId="20" xfId="0" applyFont="1" applyFill="1" applyBorder="1" applyAlignment="1">
      <alignment horizontal="center" vertical="center"/>
    </xf>
    <xf numFmtId="0" fontId="21" fillId="0" borderId="20" xfId="0" applyFont="1" applyBorder="1" applyProtection="1">
      <protection locked="0"/>
    </xf>
    <xf numFmtId="164" fontId="22" fillId="0" borderId="20" xfId="0" applyNumberFormat="1" applyFont="1" applyBorder="1" applyProtection="1">
      <protection locked="0"/>
    </xf>
    <xf numFmtId="0" fontId="19" fillId="0" borderId="24" xfId="0" applyFont="1" applyBorder="1"/>
    <xf numFmtId="0" fontId="21" fillId="0" borderId="29" xfId="0" applyFont="1" applyBorder="1" applyProtection="1">
      <protection locked="0"/>
    </xf>
    <xf numFmtId="164" fontId="22" fillId="0" borderId="29" xfId="0" applyNumberFormat="1" applyFont="1" applyBorder="1" applyProtection="1">
      <protection locked="0"/>
    </xf>
    <xf numFmtId="0" fontId="24" fillId="0" borderId="20" xfId="0" applyFont="1" applyBorder="1" applyProtection="1">
      <protection locked="0"/>
    </xf>
    <xf numFmtId="164" fontId="25" fillId="0" borderId="20" xfId="0" applyNumberFormat="1" applyFont="1" applyBorder="1" applyProtection="1">
      <protection locked="0"/>
    </xf>
    <xf numFmtId="0" fontId="24" fillId="0" borderId="30" xfId="0" applyFont="1" applyBorder="1" applyProtection="1">
      <protection locked="0"/>
    </xf>
    <xf numFmtId="164" fontId="25" fillId="0" borderId="29" xfId="0" applyNumberFormat="1" applyFont="1" applyBorder="1" applyProtection="1">
      <protection locked="0"/>
    </xf>
    <xf numFmtId="0" fontId="0" fillId="0" borderId="7" xfId="0" applyFont="1" applyBorder="1"/>
    <xf numFmtId="0" fontId="0" fillId="0" borderId="24" xfId="0" applyFont="1" applyBorder="1"/>
    <xf numFmtId="0" fontId="20" fillId="3" borderId="18" xfId="0" applyFont="1" applyFill="1" applyBorder="1" applyAlignment="1">
      <alignment horizontal="center" vertical="center"/>
    </xf>
    <xf numFmtId="0" fontId="19" fillId="0" borderId="0" xfId="0" applyFont="1"/>
    <xf numFmtId="0" fontId="20" fillId="3" borderId="19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0" fontId="19" fillId="0" borderId="9" xfId="0" applyFont="1" applyBorder="1"/>
    <xf numFmtId="164" fontId="22" fillId="0" borderId="18" xfId="0" applyNumberFormat="1" applyFont="1" applyBorder="1" applyProtection="1">
      <protection locked="0"/>
    </xf>
    <xf numFmtId="0" fontId="21" fillId="0" borderId="21" xfId="0" applyFont="1" applyBorder="1" applyProtection="1">
      <protection locked="0"/>
    </xf>
    <xf numFmtId="164" fontId="22" fillId="0" borderId="22" xfId="0" applyNumberFormat="1" applyFont="1" applyBorder="1" applyProtection="1">
      <protection locked="0"/>
    </xf>
    <xf numFmtId="0" fontId="21" fillId="0" borderId="18" xfId="0" applyFont="1" applyBorder="1" applyProtection="1">
      <protection locked="0"/>
    </xf>
    <xf numFmtId="0" fontId="21" fillId="0" borderId="23" xfId="0" applyFont="1" applyBorder="1" applyProtection="1">
      <protection locked="0"/>
    </xf>
    <xf numFmtId="164" fontId="22" fillId="0" borderId="23" xfId="0" applyNumberFormat="1" applyFont="1" applyBorder="1" applyProtection="1">
      <protection locked="0"/>
    </xf>
    <xf numFmtId="0" fontId="26" fillId="0" borderId="26" xfId="0" applyFont="1" applyBorder="1"/>
    <xf numFmtId="164" fontId="26" fillId="0" borderId="27" xfId="0" applyNumberFormat="1" applyFont="1" applyBorder="1"/>
    <xf numFmtId="164" fontId="26" fillId="0" borderId="26" xfId="0" applyNumberFormat="1" applyFont="1" applyBorder="1"/>
    <xf numFmtId="0" fontId="19" fillId="0" borderId="0" xfId="0" applyFont="1" applyAlignment="1">
      <alignment horizontal="center"/>
    </xf>
    <xf numFmtId="164" fontId="19" fillId="0" borderId="0" xfId="0" applyNumberFormat="1" applyFont="1"/>
    <xf numFmtId="164" fontId="19" fillId="0" borderId="28" xfId="0" applyNumberFormat="1" applyFont="1" applyBorder="1"/>
    <xf numFmtId="164" fontId="22" fillId="0" borderId="30" xfId="0" applyNumberFormat="1" applyFont="1" applyBorder="1" applyProtection="1">
      <protection locked="0"/>
    </xf>
    <xf numFmtId="0" fontId="26" fillId="0" borderId="31" xfId="0" applyFont="1" applyBorder="1"/>
    <xf numFmtId="164" fontId="26" fillId="0" borderId="31" xfId="0" applyNumberFormat="1" applyFont="1" applyBorder="1"/>
    <xf numFmtId="0" fontId="19" fillId="0" borderId="0" xfId="0" applyFont="1" applyAlignment="1">
      <alignment horizontal="center"/>
    </xf>
    <xf numFmtId="0" fontId="27" fillId="0" borderId="26" xfId="0" applyFont="1" applyBorder="1"/>
    <xf numFmtId="164" fontId="27" fillId="0" borderId="26" xfId="0" applyNumberFormat="1" applyFont="1" applyBorder="1"/>
    <xf numFmtId="164" fontId="28" fillId="0" borderId="0" xfId="0" applyNumberFormat="1" applyFont="1"/>
    <xf numFmtId="0" fontId="28" fillId="0" borderId="0" xfId="0" applyFont="1"/>
    <xf numFmtId="164" fontId="28" fillId="0" borderId="28" xfId="0" applyNumberFormat="1" applyFont="1" applyBorder="1"/>
    <xf numFmtId="0" fontId="24" fillId="0" borderId="29" xfId="0" applyFont="1" applyBorder="1" applyProtection="1">
      <protection locked="0"/>
    </xf>
    <xf numFmtId="0" fontId="28" fillId="0" borderId="31" xfId="0" applyFont="1" applyBorder="1"/>
    <xf numFmtId="164" fontId="28" fillId="0" borderId="26" xfId="0" applyNumberFormat="1" applyFont="1" applyBorder="1"/>
    <xf numFmtId="0" fontId="28" fillId="0" borderId="0" xfId="0" applyFont="1" applyAlignment="1">
      <alignment horizontal="center"/>
    </xf>
    <xf numFmtId="0" fontId="24" fillId="0" borderId="32" xfId="0" applyFont="1" applyBorder="1" applyProtection="1">
      <protection locked="0"/>
    </xf>
    <xf numFmtId="164" fontId="25" fillId="0" borderId="33" xfId="0" applyNumberFormat="1" applyFont="1" applyBorder="1" applyProtection="1">
      <protection locked="0"/>
    </xf>
    <xf numFmtId="164" fontId="28" fillId="0" borderId="34" xfId="0" applyNumberFormat="1" applyFont="1" applyBorder="1"/>
    <xf numFmtId="0" fontId="29" fillId="0" borderId="35" xfId="0" applyFont="1" applyBorder="1"/>
    <xf numFmtId="164" fontId="29" fillId="0" borderId="36" xfId="0" applyNumberFormat="1" applyFont="1" applyBorder="1"/>
    <xf numFmtId="0" fontId="29" fillId="0" borderId="31" xfId="0" applyFont="1" applyBorder="1"/>
    <xf numFmtId="164" fontId="29" fillId="0" borderId="26" xfId="0" applyNumberFormat="1" applyFont="1" applyBorder="1"/>
    <xf numFmtId="0" fontId="30" fillId="0" borderId="18" xfId="0" applyFont="1" applyBorder="1" applyProtection="1">
      <protection locked="0"/>
    </xf>
    <xf numFmtId="164" fontId="23" fillId="0" borderId="18" xfId="0" applyNumberFormat="1" applyFont="1" applyBorder="1" applyProtection="1">
      <protection locked="0"/>
    </xf>
    <xf numFmtId="164" fontId="23" fillId="0" borderId="23" xfId="0" applyNumberFormat="1" applyFont="1" applyBorder="1" applyProtection="1">
      <protection locked="0"/>
    </xf>
    <xf numFmtId="0" fontId="30" fillId="0" borderId="25" xfId="0" applyFont="1" applyBorder="1" applyProtection="1">
      <protection locked="0"/>
    </xf>
    <xf numFmtId="0" fontId="31" fillId="0" borderId="26" xfId="0" applyFont="1" applyBorder="1"/>
    <xf numFmtId="164" fontId="25" fillId="0" borderId="20" xfId="0" applyNumberFormat="1" applyFont="1" applyBorder="1" applyProtection="1"/>
    <xf numFmtId="164" fontId="25" fillId="0" borderId="29" xfId="0" applyNumberFormat="1" applyFont="1" applyBorder="1" applyProtection="1"/>
  </cellXfs>
  <cellStyles count="4">
    <cellStyle name="Heading 1" xfId="1" builtinId="16"/>
    <cellStyle name="Heading 2" xfId="2" builtinId="17"/>
    <cellStyle name="Heading 3" xfId="3" builtinId="18"/>
    <cellStyle name="Normal" xfId="0" builtinId="0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rgb="FF007635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border diagonalUp="0" diagonalDown="0" outline="0">
        <left/>
        <right style="thin">
          <color indexed="64"/>
        </right>
        <top style="double">
          <color rgb="FF007635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rgb="FF007635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007635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double">
          <color rgb="FF007635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double">
          <color rgb="FF007635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border diagonalUp="0" diagonalDown="0" outline="0">
        <left style="thin">
          <color rgb="FF92D050"/>
        </left>
        <right style="thin">
          <color rgb="FF92D05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border diagonalUp="0" diagonalDown="0" outline="0">
        <left style="thin">
          <color rgb="FF92D050"/>
        </left>
        <right style="thin">
          <color rgb="FF92D05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 outline="0">
        <left style="medium">
          <color theme="2" tint="-0.14999847407452621"/>
        </left>
        <right style="medium">
          <color theme="2" tint="-0.1499984740745262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 tint="0.24994659260841701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border>
        <top style="double">
          <color rgb="FF007635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double">
          <color rgb="FF007635"/>
        </top>
      </border>
    </dxf>
    <dxf>
      <border>
        <bottom style="thin">
          <color indexed="64"/>
        </bottom>
      </border>
    </dxf>
    <dxf>
      <border>
        <top style="double">
          <color rgb="FF007635"/>
        </top>
      </border>
    </dxf>
    <dxf>
      <border>
        <bottom style="thin">
          <color indexed="64"/>
        </bottom>
      </border>
    </dxf>
    <dxf>
      <border>
        <top style="double">
          <color rgb="FF007635"/>
        </top>
      </border>
    </dxf>
    <dxf>
      <border>
        <bottom style="thin">
          <color indexed="64"/>
        </bottom>
      </border>
    </dxf>
    <dxf>
      <border>
        <top style="double">
          <color rgb="FF007635"/>
        </top>
      </border>
    </dxf>
    <dxf>
      <border>
        <bottom style="thin">
          <color indexed="64"/>
        </bottom>
      </border>
    </dxf>
    <dxf>
      <border>
        <top style="double">
          <color rgb="FF007635"/>
        </top>
      </border>
    </dxf>
    <dxf>
      <border>
        <bottom style="thin">
          <color indexed="64"/>
        </bottom>
      </border>
    </dxf>
    <dxf>
      <border>
        <top style="double">
          <color rgb="FF007635"/>
        </top>
      </border>
    </dxf>
    <dxf>
      <border>
        <bottom style="thin">
          <color indexed="64"/>
        </bottom>
      </border>
    </dxf>
    <dxf>
      <border>
        <top style="double">
          <color rgb="FF007635"/>
        </top>
      </border>
    </dxf>
    <dxf>
      <border>
        <bottom style="thin">
          <color indexed="64"/>
        </bottom>
      </border>
    </dxf>
    <dxf>
      <border>
        <top style="double">
          <color rgb="FF007635"/>
        </top>
      </border>
    </dxf>
    <dxf>
      <border>
        <bottom style="thin">
          <color indexed="64"/>
        </bottom>
      </border>
    </dxf>
    <dxf>
      <border>
        <bottom style="medium">
          <color rgb="FF00B05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71384</xdr:colOff>
      <xdr:row>1</xdr:row>
      <xdr:rowOff>288104</xdr:rowOff>
    </xdr:from>
    <xdr:to>
      <xdr:col>3</xdr:col>
      <xdr:colOff>1362075</xdr:colOff>
      <xdr:row>2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AF7AC05-8AF0-4801-950E-9EF7DB5D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184" y="507179"/>
          <a:ext cx="2824216" cy="378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EC117A2-935B-4317-A8D9-0D27D0B9D037}" name="Housing" displayName="Housing" ref="C8:D19" totalsRowCount="1" headerRowDxfId="68" dataDxfId="66" totalsRowDxfId="67" headerRowBorderDxfId="103">
  <autoFilter ref="C8:D18" xr:uid="{3EC117A2-935B-4317-A8D9-0D27D0B9D037}"/>
  <tableColumns count="2">
    <tableColumn id="1" xr3:uid="{10493C40-A3A3-4FDF-B0DF-A00C5AEFCECC}" name="HOUSING" totalsRowLabel="Subtotal" dataDxfId="5" totalsRowDxfId="3"/>
    <tableColumn id="2" xr3:uid="{54A96B47-CCD4-4273-9818-4231CB322389}" name="Projected Cost" totalsRowFunction="sum" dataDxfId="4" totalsRowDxfId="2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BA9E068-F645-42B0-810F-AEED75FD9388}" name="Pets" displayName="Pets" ref="C46:D51" totalsRowCount="1" headerRowDxfId="71" dataDxfId="69" totalsRowDxfId="70" headerRowBorderDxfId="88" totalsRowBorderDxfId="87">
  <autoFilter ref="C46:D50" xr:uid="{CBA9E068-F645-42B0-810F-AEED75FD9388}"/>
  <tableColumns count="2">
    <tableColumn id="1" xr3:uid="{E8E6C6A8-5C70-46C9-AC73-3DB56B7253E6}" name="PETS" totalsRowLabel="Subtotal" dataDxfId="75" totalsRowDxfId="74"/>
    <tableColumn id="2" xr3:uid="{3D575382-5C6B-4900-8C2A-FB06065CB39B}" name="Projected Cost" totalsRowFunction="sum" dataDxfId="73" totalsRowDxfId="72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84CC219-3544-417F-9CE6-2B8E5CB7151F}" name="Legal" displayName="Legal" ref="F49:G54" totalsRowCount="1" headerRowDxfId="77" dataDxfId="76" totalsRowDxfId="9" headerRowBorderDxfId="86" headerRowCellStyle="Normal">
  <autoFilter ref="F49:G53" xr:uid="{784CC219-3544-417F-9CE6-2B8E5CB7151F}"/>
  <tableColumns count="2">
    <tableColumn id="1" xr3:uid="{55854C92-49C2-45EC-BC10-4A2A725C7CEC}" name="LEGAL" totalsRowLabel="Subtotal" dataDxfId="79" totalsRowDxfId="11"/>
    <tableColumn id="2" xr3:uid="{41645F31-4EC8-4F4F-B1DC-50A596E5FBA7}" name="Projected Cost" totalsRowFunction="sum" dataDxfId="78" totalsRowDxfId="10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C804943-2192-4C7C-8E71-FD8F6B03E93A}" name="PersonalCare" displayName="PersonalCare" ref="C53:D60" totalsRowCount="1" headerRowDxfId="81" dataDxfId="80" totalsRowDxfId="6" headerRowBorderDxfId="85" totalsRowBorderDxfId="84">
  <autoFilter ref="C53:D59" xr:uid="{3C804943-2192-4C7C-8E71-FD8F6B03E93A}"/>
  <tableColumns count="2">
    <tableColumn id="1" xr3:uid="{33DCEAD1-C6F7-4AFA-BC82-AB716D2F1F95}" name="PERSONAL CARE" totalsRowLabel="Subtotal" dataDxfId="83" totalsRowDxfId="8"/>
    <tableColumn id="2" xr3:uid="{0D60C727-601E-4D0B-BC33-5F48AAE88E9C}" name="Projected Cost" totalsRowFunction="sum" dataDxfId="82" totalsRowDxfId="7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6E6C707-D350-4225-B6CB-805183D90CFE}" name="Entertainment" displayName="Entertainment" ref="F8:G18" totalsRowCount="1" headerRowDxfId="61" dataDxfId="59" totalsRowDxfId="60" headerRowCellStyle="Normal">
  <autoFilter ref="F8:G17" xr:uid="{36E6C707-D350-4225-B6CB-805183D90CFE}"/>
  <tableColumns count="2">
    <tableColumn id="1" xr3:uid="{406980B7-7153-4349-95D3-83FBA37BC259}" name="ENTERTAINMENT" totalsRowLabel="Subtotal" dataDxfId="65" totalsRowDxfId="64"/>
    <tableColumn id="2" xr3:uid="{3627BD23-F54A-47DF-B212-365CC7F02340}" name="Projected Cost" totalsRowFunction="sum" dataDxfId="63" totalsRowDxfId="62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7CC12FC-947A-4C68-BC6F-63DBFC6A987B}" name="Loans" displayName="Loans" ref="F20:G27" totalsRowCount="1" headerRowDxfId="54" dataDxfId="52" totalsRowDxfId="53" headerRowBorderDxfId="102" totalsRowBorderDxfId="101">
  <autoFilter ref="F20:G26" xr:uid="{C7CC12FC-947A-4C68-BC6F-63DBFC6A987B}"/>
  <tableColumns count="2">
    <tableColumn id="1" xr3:uid="{683741D0-9C96-435B-8B79-1FC387D8DD1F}" name="LOANS &amp; OTHER EXPENSES" totalsRowLabel="Subtotal" dataDxfId="58" totalsRowDxfId="57"/>
    <tableColumn id="2" xr3:uid="{6FE53631-D062-4804-8DCD-D50C8DD40B72}" name="Projected Cost" totalsRowFunction="sum" dataDxfId="56" totalsRowDxfId="55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301B45E-27F9-48AD-8A20-5EFE8857A7DC}" name="Transportation" displayName="Transportation" ref="C21:D29" totalsRowCount="1" headerRowDxfId="47" dataDxfId="45" totalsRowDxfId="46" headerRowBorderDxfId="100" totalsRowBorderDxfId="99" headerRowCellStyle="Normal">
  <autoFilter ref="C21:D28" xr:uid="{7301B45E-27F9-48AD-8A20-5EFE8857A7DC}"/>
  <tableColumns count="2">
    <tableColumn id="1" xr3:uid="{A185D89B-949D-467F-9E68-5507C218FFBA}" name="TRANSPORTATION" totalsRowLabel="Subtotal" dataDxfId="51" totalsRowDxfId="50"/>
    <tableColumn id="2" xr3:uid="{75E7945B-45E2-41DA-8F75-8F6D9CF7F29E}" name="Projected Cost" totalsRowFunction="sum" dataDxfId="49" totalsRowDxfId="48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09FE59E-7883-4B35-9E78-725302AFF786}" name="Insurance" displayName="Insurance" ref="C31:D38" totalsRowCount="1" headerRowDxfId="40" dataDxfId="38" totalsRowDxfId="39" headerRowBorderDxfId="98" totalsRowBorderDxfId="97" headerRowCellStyle="Normal">
  <autoFilter ref="C31:D37" xr:uid="{E09FE59E-7883-4B35-9E78-725302AFF786}"/>
  <tableColumns count="2">
    <tableColumn id="1" xr3:uid="{5098BE3C-6771-449D-8C5F-8D244E6245C6}" name="INSURANCE" totalsRowLabel="Subtotal" dataDxfId="44" totalsRowDxfId="43"/>
    <tableColumn id="2" xr3:uid="{DAF4126D-CD8C-45A7-8376-B8BE111543F8}" name="Projected Cost" totalsRowFunction="sum" dataDxfId="42" totalsRowDxfId="41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223C899-3650-4E05-9428-838AA3172F47}" name="Taxes" displayName="Taxes" ref="F29:G34" totalsRowCount="1" headerRowDxfId="35" dataDxfId="33" totalsRowDxfId="34" headerRowBorderDxfId="96" totalsRowBorderDxfId="95" headerRowCellStyle="Normal">
  <autoFilter ref="F29:G33" xr:uid="{5223C899-3650-4E05-9428-838AA3172F47}"/>
  <tableColumns count="2">
    <tableColumn id="1" xr3:uid="{49F6F395-7722-4F6D-9D8D-1005E99803A5}" name="TAXES" totalsRowLabel="Subtotal" dataDxfId="37" totalsRowDxfId="1"/>
    <tableColumn id="2" xr3:uid="{8083CE7C-B896-49D5-9A5A-47A8D6BBEE97}" name="Projected Cost" totalsRowFunction="sum" dataDxfId="36" totalsRowDxfId="0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DEC8AC3-F7B5-479A-83F8-1BDF5342102B}" name="Savings" displayName="Savings" ref="F36:G41" totalsRowCount="1" headerRowDxfId="28" dataDxfId="26" totalsRowDxfId="27" headerRowBorderDxfId="94" totalsRowBorderDxfId="93" headerRowCellStyle="Normal">
  <autoFilter ref="F36:G40" xr:uid="{2DEC8AC3-F7B5-479A-83F8-1BDF5342102B}"/>
  <tableColumns count="2">
    <tableColumn id="1" xr3:uid="{8AB23CB2-4B66-48A3-937A-6F20DB06D807}" name="SAVINGS OR INVESTMENTS" totalsRowLabel="Subtotal" dataDxfId="32" totalsRowDxfId="31"/>
    <tableColumn id="2" xr3:uid="{5039D352-EED0-43AE-B863-EECDA939B0FA}" name="Projected Cost" totalsRowFunction="sum" dataDxfId="30" totalsRowDxfId="29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40AA6CF-6FD4-4C08-A9AB-B24F84342D08}" name="Food" displayName="Food" ref="C40:D44" totalsRowCount="1" headerRowDxfId="21" dataDxfId="19" totalsRowDxfId="20" headerRowBorderDxfId="92" totalsRowBorderDxfId="91" headerRowCellStyle="Normal">
  <autoFilter ref="C40:D43" xr:uid="{040AA6CF-6FD4-4C08-A9AB-B24F84342D08}"/>
  <tableColumns count="2">
    <tableColumn id="1" xr3:uid="{97BCA1CD-DF4A-4694-8A0A-581DF760D6E0}" name="FOOD" totalsRowLabel="Subtotal" dataDxfId="25" totalsRowDxfId="24"/>
    <tableColumn id="2" xr3:uid="{0BD2AD29-94D5-440F-BC2A-E3A7F953D23D}" name="Projected Cost" totalsRowFunction="sum" dataDxfId="23" totalsRowDxfId="22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F1E665B-903C-4FBE-8467-59EB46A010D0}" name="Gifts" displayName="Gifts" ref="F43:G47" totalsRowCount="1" headerRowDxfId="14" dataDxfId="12" totalsRowDxfId="13" headerRowBorderDxfId="90" totalsRowBorderDxfId="89" headerRowCellStyle="Normal">
  <autoFilter ref="F43:G46" xr:uid="{6F1E665B-903C-4FBE-8467-59EB46A010D0}"/>
  <tableColumns count="2">
    <tableColumn id="1" xr3:uid="{4F78D0B1-EC85-486A-9397-A3432CB4BA5E}" name="GIFTS AND DONATIONS" totalsRowLabel="Subtotal" dataDxfId="18" totalsRowDxfId="17"/>
    <tableColumn id="2" xr3:uid="{AE875898-B128-4D62-ACF2-2F378B2EA4F8}" name="Projected Cost" totalsRowFunction="sum" dataDxfId="16" totalsRowDxfId="15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6A89-3B19-49D1-8D19-4662855E1A0F}">
  <dimension ref="B1:I61"/>
  <sheetViews>
    <sheetView showGridLines="0" tabSelected="1" workbookViewId="0">
      <selection activeCell="F51" sqref="F51"/>
    </sheetView>
  </sheetViews>
  <sheetFormatPr defaultRowHeight="16.5" x14ac:dyDescent="0.3"/>
  <cols>
    <col min="1" max="1" width="1.85546875" style="9" customWidth="1"/>
    <col min="2" max="2" width="2.7109375" style="9" customWidth="1"/>
    <col min="3" max="3" width="23" style="9" customWidth="1"/>
    <col min="4" max="4" width="23.5703125" style="9" customWidth="1"/>
    <col min="5" max="5" width="2.42578125" style="9" customWidth="1"/>
    <col min="6" max="6" width="30.140625" style="9" customWidth="1"/>
    <col min="7" max="7" width="28.7109375" style="9" customWidth="1"/>
    <col min="8" max="8" width="16.5703125" style="9" customWidth="1"/>
    <col min="9" max="9" width="2.5703125" style="9" customWidth="1"/>
    <col min="10" max="16384" width="9.140625" style="9"/>
  </cols>
  <sheetData>
    <row r="1" spans="2:9" ht="17.25" thickBot="1" x14ac:dyDescent="0.35"/>
    <row r="2" spans="2:9" ht="45" customHeight="1" x14ac:dyDescent="0.3">
      <c r="B2" s="10"/>
      <c r="C2" s="11"/>
      <c r="D2" s="11"/>
      <c r="E2" s="8" t="s">
        <v>0</v>
      </c>
      <c r="F2" s="8"/>
      <c r="G2" s="12"/>
      <c r="H2" s="11"/>
      <c r="I2" s="13"/>
    </row>
    <row r="3" spans="2:9" ht="27" thickBot="1" x14ac:dyDescent="0.35">
      <c r="B3" s="14"/>
      <c r="C3" s="15"/>
      <c r="D3" s="16"/>
      <c r="E3" s="17"/>
      <c r="F3" s="17"/>
      <c r="I3" s="18"/>
    </row>
    <row r="4" spans="2:9" ht="20.25" customHeight="1" thickBot="1" x14ac:dyDescent="0.35">
      <c r="B4" s="19"/>
      <c r="C4" s="20" t="s">
        <v>1</v>
      </c>
      <c r="D4" s="53" t="s">
        <v>2</v>
      </c>
      <c r="E4" s="21">
        <v>0</v>
      </c>
      <c r="F4" s="22"/>
      <c r="G4" s="23" t="s">
        <v>3</v>
      </c>
      <c r="H4" s="24">
        <f>E6-H55</f>
        <v>0</v>
      </c>
      <c r="I4" s="18"/>
    </row>
    <row r="5" spans="2:9" ht="18" customHeight="1" thickBot="1" x14ac:dyDescent="0.35">
      <c r="B5" s="19"/>
      <c r="C5" s="25"/>
      <c r="D5" s="54" t="s">
        <v>4</v>
      </c>
      <c r="E5" s="26">
        <v>0</v>
      </c>
      <c r="F5" s="27"/>
      <c r="G5" s="28"/>
      <c r="H5" s="29"/>
      <c r="I5" s="18"/>
    </row>
    <row r="6" spans="2:9" ht="20.25" customHeight="1" thickBot="1" x14ac:dyDescent="0.35">
      <c r="B6" s="19"/>
      <c r="C6" s="30"/>
      <c r="D6" s="53" t="s">
        <v>79</v>
      </c>
      <c r="E6" s="31">
        <f>SUM(E4:E5)</f>
        <v>0</v>
      </c>
      <c r="F6" s="32"/>
      <c r="G6" s="33"/>
      <c r="H6" s="34"/>
      <c r="I6" s="18"/>
    </row>
    <row r="7" spans="2:9" ht="7.5" customHeight="1" x14ac:dyDescent="0.3">
      <c r="B7" s="14"/>
      <c r="F7" s="35"/>
      <c r="I7" s="18"/>
    </row>
    <row r="8" spans="2:9" ht="16.5" customHeight="1" x14ac:dyDescent="0.3">
      <c r="B8" s="55"/>
      <c r="C8" s="68" t="s">
        <v>5</v>
      </c>
      <c r="D8" s="68" t="s">
        <v>6</v>
      </c>
      <c r="E8" s="69"/>
      <c r="F8" s="70" t="s">
        <v>7</v>
      </c>
      <c r="G8" s="71" t="s">
        <v>6</v>
      </c>
      <c r="H8" s="69"/>
      <c r="I8" s="72"/>
    </row>
    <row r="9" spans="2:9" ht="15" customHeight="1" x14ac:dyDescent="0.3">
      <c r="B9" s="55"/>
      <c r="C9" s="105" t="s">
        <v>8</v>
      </c>
      <c r="D9" s="106">
        <v>0</v>
      </c>
      <c r="E9" s="69"/>
      <c r="F9" s="74" t="s">
        <v>9</v>
      </c>
      <c r="G9" s="75">
        <v>0</v>
      </c>
      <c r="H9" s="69"/>
      <c r="I9" s="72"/>
    </row>
    <row r="10" spans="2:9" ht="14.25" customHeight="1" x14ac:dyDescent="0.3">
      <c r="B10" s="55"/>
      <c r="C10" s="105" t="s">
        <v>10</v>
      </c>
      <c r="D10" s="106">
        <v>0</v>
      </c>
      <c r="E10" s="69"/>
      <c r="F10" s="76" t="s">
        <v>11</v>
      </c>
      <c r="G10" s="73">
        <v>0</v>
      </c>
      <c r="H10" s="69"/>
      <c r="I10" s="72"/>
    </row>
    <row r="11" spans="2:9" ht="14.25" customHeight="1" x14ac:dyDescent="0.3">
      <c r="B11" s="55"/>
      <c r="C11" s="105" t="s">
        <v>12</v>
      </c>
      <c r="D11" s="106">
        <v>0</v>
      </c>
      <c r="E11" s="69"/>
      <c r="F11" s="76" t="s">
        <v>13</v>
      </c>
      <c r="G11" s="73">
        <v>0</v>
      </c>
      <c r="H11" s="69"/>
      <c r="I11" s="72"/>
    </row>
    <row r="12" spans="2:9" ht="14.25" customHeight="1" x14ac:dyDescent="0.3">
      <c r="B12" s="55"/>
      <c r="C12" s="105" t="s">
        <v>14</v>
      </c>
      <c r="D12" s="106">
        <v>0</v>
      </c>
      <c r="E12" s="69"/>
      <c r="F12" s="76" t="s">
        <v>15</v>
      </c>
      <c r="G12" s="73">
        <v>0</v>
      </c>
      <c r="H12" s="69"/>
      <c r="I12" s="72"/>
    </row>
    <row r="13" spans="2:9" ht="15" customHeight="1" x14ac:dyDescent="0.3">
      <c r="B13" s="55"/>
      <c r="C13" s="105" t="s">
        <v>16</v>
      </c>
      <c r="D13" s="106">
        <v>0</v>
      </c>
      <c r="E13" s="69"/>
      <c r="F13" s="76" t="s">
        <v>17</v>
      </c>
      <c r="G13" s="73">
        <v>0</v>
      </c>
      <c r="H13" s="69"/>
      <c r="I13" s="72"/>
    </row>
    <row r="14" spans="2:9" ht="14.25" customHeight="1" x14ac:dyDescent="0.3">
      <c r="B14" s="55"/>
      <c r="C14" s="105" t="s">
        <v>18</v>
      </c>
      <c r="D14" s="106">
        <v>0</v>
      </c>
      <c r="E14" s="69"/>
      <c r="F14" s="76" t="s">
        <v>19</v>
      </c>
      <c r="G14" s="73">
        <v>0</v>
      </c>
      <c r="H14" s="69"/>
      <c r="I14" s="72"/>
    </row>
    <row r="15" spans="2:9" ht="13.5" customHeight="1" x14ac:dyDescent="0.3">
      <c r="B15" s="55"/>
      <c r="C15" s="105" t="s">
        <v>20</v>
      </c>
      <c r="D15" s="106">
        <v>0</v>
      </c>
      <c r="E15" s="69"/>
      <c r="F15" s="76" t="s">
        <v>21</v>
      </c>
      <c r="G15" s="73">
        <v>0</v>
      </c>
      <c r="H15" s="69"/>
      <c r="I15" s="72"/>
    </row>
    <row r="16" spans="2:9" ht="14.25" customHeight="1" x14ac:dyDescent="0.3">
      <c r="B16" s="55"/>
      <c r="C16" s="105" t="s">
        <v>22</v>
      </c>
      <c r="D16" s="106">
        <v>0</v>
      </c>
      <c r="E16" s="69"/>
      <c r="F16" s="76" t="s">
        <v>21</v>
      </c>
      <c r="G16" s="73">
        <v>0</v>
      </c>
      <c r="H16" s="69"/>
      <c r="I16" s="72"/>
    </row>
    <row r="17" spans="2:9" ht="13.5" customHeight="1" thickBot="1" x14ac:dyDescent="0.35">
      <c r="B17" s="55"/>
      <c r="C17" s="105" t="s">
        <v>23</v>
      </c>
      <c r="D17" s="106">
        <v>0</v>
      </c>
      <c r="E17" s="69"/>
      <c r="F17" s="77" t="s">
        <v>21</v>
      </c>
      <c r="G17" s="78">
        <v>0</v>
      </c>
      <c r="H17" s="69"/>
      <c r="I17" s="72"/>
    </row>
    <row r="18" spans="2:9" ht="15" customHeight="1" thickTop="1" thickBot="1" x14ac:dyDescent="0.35">
      <c r="B18" s="59"/>
      <c r="C18" s="108" t="s">
        <v>21</v>
      </c>
      <c r="D18" s="107">
        <v>0</v>
      </c>
      <c r="E18" s="69"/>
      <c r="F18" s="79" t="s">
        <v>24</v>
      </c>
      <c r="G18" s="80">
        <f>SUBTOTAL(109,Entertainment[Projected Cost])</f>
        <v>0</v>
      </c>
      <c r="H18" s="69"/>
      <c r="I18" s="72"/>
    </row>
    <row r="19" spans="2:9" ht="17.25" thickTop="1" x14ac:dyDescent="0.3">
      <c r="B19" s="59"/>
      <c r="C19" s="109" t="s">
        <v>24</v>
      </c>
      <c r="D19" s="81">
        <f>SUBTOTAL(109,Housing[Projected Cost])</f>
        <v>0</v>
      </c>
      <c r="E19" s="69"/>
      <c r="F19" s="82"/>
      <c r="G19" s="82"/>
      <c r="H19" s="69"/>
      <c r="I19" s="72"/>
    </row>
    <row r="20" spans="2:9" ht="15.75" customHeight="1" x14ac:dyDescent="0.3">
      <c r="B20" s="55"/>
      <c r="C20" s="69"/>
      <c r="D20" s="69"/>
      <c r="E20" s="69"/>
      <c r="F20" s="71" t="s">
        <v>25</v>
      </c>
      <c r="G20" s="71" t="s">
        <v>6</v>
      </c>
      <c r="H20" s="69"/>
      <c r="I20" s="72"/>
    </row>
    <row r="21" spans="2:9" ht="15" customHeight="1" x14ac:dyDescent="0.3">
      <c r="B21" s="55"/>
      <c r="C21" s="56" t="s">
        <v>26</v>
      </c>
      <c r="D21" s="56" t="s">
        <v>6</v>
      </c>
      <c r="E21" s="69"/>
      <c r="F21" s="57" t="s">
        <v>27</v>
      </c>
      <c r="G21" s="58">
        <v>0</v>
      </c>
      <c r="H21" s="69"/>
      <c r="I21" s="72"/>
    </row>
    <row r="22" spans="2:9" x14ac:dyDescent="0.3">
      <c r="B22" s="55"/>
      <c r="C22" s="57" t="s">
        <v>28</v>
      </c>
      <c r="D22" s="58">
        <v>0</v>
      </c>
      <c r="E22" s="83"/>
      <c r="F22" s="57" t="s">
        <v>29</v>
      </c>
      <c r="G22" s="58">
        <v>0</v>
      </c>
      <c r="H22" s="69"/>
      <c r="I22" s="72"/>
    </row>
    <row r="23" spans="2:9" x14ac:dyDescent="0.3">
      <c r="B23" s="55"/>
      <c r="C23" s="57" t="s">
        <v>30</v>
      </c>
      <c r="D23" s="58">
        <v>0</v>
      </c>
      <c r="E23" s="83"/>
      <c r="F23" s="57" t="s">
        <v>31</v>
      </c>
      <c r="G23" s="58">
        <v>0</v>
      </c>
      <c r="H23" s="69"/>
      <c r="I23" s="72"/>
    </row>
    <row r="24" spans="2:9" x14ac:dyDescent="0.3">
      <c r="B24" s="55"/>
      <c r="C24" s="57" t="s">
        <v>32</v>
      </c>
      <c r="D24" s="58">
        <v>0</v>
      </c>
      <c r="E24" s="83"/>
      <c r="F24" s="57" t="s">
        <v>31</v>
      </c>
      <c r="G24" s="58">
        <v>0</v>
      </c>
      <c r="H24" s="69"/>
      <c r="I24" s="72"/>
    </row>
    <row r="25" spans="2:9" x14ac:dyDescent="0.3">
      <c r="B25" s="55"/>
      <c r="C25" s="57" t="s">
        <v>33</v>
      </c>
      <c r="D25" s="58">
        <v>0</v>
      </c>
      <c r="E25" s="83"/>
      <c r="F25" s="57" t="s">
        <v>31</v>
      </c>
      <c r="G25" s="58">
        <v>0</v>
      </c>
      <c r="H25" s="69"/>
      <c r="I25" s="72"/>
    </row>
    <row r="26" spans="2:9" ht="15" customHeight="1" thickBot="1" x14ac:dyDescent="0.35">
      <c r="B26" s="55"/>
      <c r="C26" s="57" t="s">
        <v>34</v>
      </c>
      <c r="D26" s="58">
        <v>0</v>
      </c>
      <c r="E26" s="84"/>
      <c r="F26" s="60" t="s">
        <v>21</v>
      </c>
      <c r="G26" s="85">
        <v>0</v>
      </c>
      <c r="H26" s="69"/>
      <c r="I26" s="72"/>
    </row>
    <row r="27" spans="2:9" ht="15.75" customHeight="1" thickTop="1" x14ac:dyDescent="0.3">
      <c r="B27" s="55"/>
      <c r="C27" s="57" t="s">
        <v>35</v>
      </c>
      <c r="D27" s="58">
        <v>0</v>
      </c>
      <c r="E27" s="84"/>
      <c r="F27" s="86" t="s">
        <v>24</v>
      </c>
      <c r="G27" s="87">
        <f>SUBTOTAL(109,Loans[Projected Cost])</f>
        <v>0</v>
      </c>
      <c r="H27" s="69"/>
      <c r="I27" s="72"/>
    </row>
    <row r="28" spans="2:9" ht="15" customHeight="1" thickBot="1" x14ac:dyDescent="0.35">
      <c r="B28" s="59"/>
      <c r="C28" s="60" t="s">
        <v>21</v>
      </c>
      <c r="D28" s="61">
        <v>0</v>
      </c>
      <c r="E28" s="83"/>
      <c r="F28" s="83"/>
      <c r="G28" s="69"/>
      <c r="H28" s="88"/>
      <c r="I28" s="72"/>
    </row>
    <row r="29" spans="2:9" ht="15.75" customHeight="1" thickTop="1" x14ac:dyDescent="0.3">
      <c r="B29" s="59"/>
      <c r="C29" s="89" t="s">
        <v>24</v>
      </c>
      <c r="D29" s="90">
        <f>SUBTOTAL(109,Transportation[Projected Cost])</f>
        <v>0</v>
      </c>
      <c r="E29" s="91"/>
      <c r="F29" s="71" t="s">
        <v>36</v>
      </c>
      <c r="G29" s="71" t="s">
        <v>6</v>
      </c>
      <c r="H29" s="69"/>
      <c r="I29" s="72"/>
    </row>
    <row r="30" spans="2:9" ht="14.25" customHeight="1" x14ac:dyDescent="0.3">
      <c r="B30" s="55"/>
      <c r="C30" s="92"/>
      <c r="D30" s="92"/>
      <c r="E30" s="92"/>
      <c r="F30" s="62" t="s">
        <v>37</v>
      </c>
      <c r="G30" s="110">
        <v>0</v>
      </c>
      <c r="H30" s="69"/>
      <c r="I30" s="72"/>
    </row>
    <row r="31" spans="2:9" ht="12.75" customHeight="1" x14ac:dyDescent="0.3">
      <c r="B31" s="55"/>
      <c r="C31" s="56" t="s">
        <v>38</v>
      </c>
      <c r="D31" s="56" t="s">
        <v>6</v>
      </c>
      <c r="E31" s="92"/>
      <c r="F31" s="62" t="s">
        <v>39</v>
      </c>
      <c r="G31" s="110">
        <f>E6*0.00755</f>
        <v>0</v>
      </c>
      <c r="H31" s="69"/>
      <c r="I31" s="72"/>
    </row>
    <row r="32" spans="2:9" ht="13.5" customHeight="1" x14ac:dyDescent="0.3">
      <c r="B32" s="55"/>
      <c r="C32" s="62" t="s">
        <v>40</v>
      </c>
      <c r="D32" s="63">
        <v>0</v>
      </c>
      <c r="E32" s="91"/>
      <c r="F32" s="62" t="s">
        <v>41</v>
      </c>
      <c r="G32" s="110">
        <f>E6*0.062</f>
        <v>0</v>
      </c>
      <c r="H32" s="69"/>
      <c r="I32" s="72"/>
    </row>
    <row r="33" spans="2:9" ht="14.25" customHeight="1" thickBot="1" x14ac:dyDescent="0.35">
      <c r="B33" s="55"/>
      <c r="C33" s="62" t="s">
        <v>42</v>
      </c>
      <c r="D33" s="63">
        <v>0</v>
      </c>
      <c r="E33" s="93"/>
      <c r="F33" s="94" t="s">
        <v>43</v>
      </c>
      <c r="G33" s="111">
        <f>E6*0.0145</f>
        <v>0</v>
      </c>
      <c r="H33" s="69"/>
      <c r="I33" s="72"/>
    </row>
    <row r="34" spans="2:9" ht="13.5" customHeight="1" thickTop="1" x14ac:dyDescent="0.3">
      <c r="B34" s="59"/>
      <c r="C34" s="62" t="s">
        <v>44</v>
      </c>
      <c r="D34" s="63">
        <v>0</v>
      </c>
      <c r="E34" s="93"/>
      <c r="F34" s="95" t="s">
        <v>24</v>
      </c>
      <c r="G34" s="96">
        <f>SUBTOTAL(109,Taxes[Projected Cost])</f>
        <v>0</v>
      </c>
      <c r="H34" s="69"/>
      <c r="I34" s="72"/>
    </row>
    <row r="35" spans="2:9" ht="13.5" customHeight="1" x14ac:dyDescent="0.3">
      <c r="B35" s="55"/>
      <c r="C35" s="62" t="s">
        <v>45</v>
      </c>
      <c r="D35" s="63">
        <v>0</v>
      </c>
      <c r="E35" s="91"/>
      <c r="F35" s="97"/>
      <c r="G35" s="97"/>
      <c r="H35" s="69"/>
      <c r="I35" s="72"/>
    </row>
    <row r="36" spans="2:9" ht="12.75" customHeight="1" x14ac:dyDescent="0.3">
      <c r="B36" s="55"/>
      <c r="C36" s="62" t="s">
        <v>46</v>
      </c>
      <c r="D36" s="63">
        <v>0</v>
      </c>
      <c r="E36" s="91"/>
      <c r="F36" s="71" t="s">
        <v>47</v>
      </c>
      <c r="G36" s="71" t="s">
        <v>6</v>
      </c>
      <c r="H36" s="69"/>
      <c r="I36" s="72"/>
    </row>
    <row r="37" spans="2:9" ht="14.25" customHeight="1" thickBot="1" x14ac:dyDescent="0.35">
      <c r="B37" s="59"/>
      <c r="C37" s="98" t="s">
        <v>48</v>
      </c>
      <c r="D37" s="99">
        <v>0</v>
      </c>
      <c r="E37" s="92"/>
      <c r="F37" s="62" t="s">
        <v>49</v>
      </c>
      <c r="G37" s="63">
        <v>0</v>
      </c>
      <c r="H37" s="69"/>
      <c r="I37" s="72"/>
    </row>
    <row r="38" spans="2:9" ht="14.25" customHeight="1" thickTop="1" x14ac:dyDescent="0.3">
      <c r="B38" s="59"/>
      <c r="C38" s="95" t="s">
        <v>24</v>
      </c>
      <c r="D38" s="96">
        <f>SUBTOTAL(109,Insurance[Projected Cost])</f>
        <v>0</v>
      </c>
      <c r="E38" s="92"/>
      <c r="F38" s="62" t="s">
        <v>50</v>
      </c>
      <c r="G38" s="63">
        <v>0</v>
      </c>
      <c r="H38" s="69"/>
      <c r="I38" s="72"/>
    </row>
    <row r="39" spans="2:9" ht="14.25" customHeight="1" x14ac:dyDescent="0.3">
      <c r="B39" s="55"/>
      <c r="C39" s="92"/>
      <c r="D39" s="92"/>
      <c r="E39" s="91"/>
      <c r="F39" s="62" t="s">
        <v>51</v>
      </c>
      <c r="G39" s="63">
        <v>0</v>
      </c>
      <c r="H39" s="69"/>
      <c r="I39" s="72"/>
    </row>
    <row r="40" spans="2:9" ht="15.75" customHeight="1" thickBot="1" x14ac:dyDescent="0.35">
      <c r="B40" s="55"/>
      <c r="C40" s="56" t="s">
        <v>52</v>
      </c>
      <c r="D40" s="56" t="s">
        <v>6</v>
      </c>
      <c r="E40" s="100"/>
      <c r="F40" s="94" t="s">
        <v>53</v>
      </c>
      <c r="G40" s="65">
        <v>0</v>
      </c>
      <c r="H40" s="69"/>
      <c r="I40" s="72"/>
    </row>
    <row r="41" spans="2:9" ht="14.25" customHeight="1" thickTop="1" x14ac:dyDescent="0.3">
      <c r="B41" s="55"/>
      <c r="C41" s="62" t="s">
        <v>54</v>
      </c>
      <c r="D41" s="63">
        <v>0</v>
      </c>
      <c r="E41" s="100"/>
      <c r="F41" s="95" t="s">
        <v>24</v>
      </c>
      <c r="G41" s="96">
        <f>SUBTOTAL(109,Savings[Projected Cost])</f>
        <v>0</v>
      </c>
      <c r="H41" s="69"/>
      <c r="I41" s="72"/>
    </row>
    <row r="42" spans="2:9" ht="13.5" customHeight="1" x14ac:dyDescent="0.3">
      <c r="B42" s="55"/>
      <c r="C42" s="62" t="s">
        <v>55</v>
      </c>
      <c r="D42" s="63">
        <v>0</v>
      </c>
      <c r="E42" s="91"/>
      <c r="F42" s="97"/>
      <c r="G42" s="97"/>
      <c r="H42" s="69"/>
      <c r="I42" s="72"/>
    </row>
    <row r="43" spans="2:9" ht="13.5" customHeight="1" thickBot="1" x14ac:dyDescent="0.35">
      <c r="B43" s="59"/>
      <c r="C43" s="64" t="s">
        <v>21</v>
      </c>
      <c r="D43" s="65">
        <v>0</v>
      </c>
      <c r="E43" s="92"/>
      <c r="F43" s="71" t="s">
        <v>56</v>
      </c>
      <c r="G43" s="71" t="s">
        <v>6</v>
      </c>
      <c r="H43" s="69"/>
      <c r="I43" s="72"/>
    </row>
    <row r="44" spans="2:9" ht="15.75" customHeight="1" thickTop="1" x14ac:dyDescent="0.3">
      <c r="B44" s="59"/>
      <c r="C44" s="95" t="s">
        <v>24</v>
      </c>
      <c r="D44" s="96">
        <f>SUBTOTAL(109,Food[Projected Cost])</f>
        <v>0</v>
      </c>
      <c r="E44" s="92"/>
      <c r="F44" s="62" t="s">
        <v>57</v>
      </c>
      <c r="G44" s="63">
        <v>0</v>
      </c>
      <c r="H44" s="69"/>
      <c r="I44" s="72"/>
    </row>
    <row r="45" spans="2:9" ht="12.75" customHeight="1" x14ac:dyDescent="0.3">
      <c r="B45" s="55"/>
      <c r="C45" s="92"/>
      <c r="D45" s="92"/>
      <c r="E45" s="91"/>
      <c r="F45" s="62" t="s">
        <v>58</v>
      </c>
      <c r="G45" s="63">
        <v>0</v>
      </c>
      <c r="H45" s="69"/>
      <c r="I45" s="72"/>
    </row>
    <row r="46" spans="2:9" ht="13.5" customHeight="1" thickBot="1" x14ac:dyDescent="0.35">
      <c r="B46" s="55"/>
      <c r="C46" s="56" t="s">
        <v>59</v>
      </c>
      <c r="D46" s="56" t="s">
        <v>6</v>
      </c>
      <c r="E46" s="100"/>
      <c r="F46" s="64" t="s">
        <v>60</v>
      </c>
      <c r="G46" s="65">
        <v>0</v>
      </c>
      <c r="H46" s="69"/>
      <c r="I46" s="72"/>
    </row>
    <row r="47" spans="2:9" ht="14.25" customHeight="1" thickTop="1" x14ac:dyDescent="0.3">
      <c r="B47" s="55"/>
      <c r="C47" s="62" t="s">
        <v>61</v>
      </c>
      <c r="D47" s="63">
        <v>0</v>
      </c>
      <c r="E47" s="100"/>
      <c r="F47" s="95" t="s">
        <v>24</v>
      </c>
      <c r="G47" s="96">
        <f>SUBTOTAL(109,Gifts[Projected Cost])</f>
        <v>0</v>
      </c>
      <c r="H47" s="69"/>
      <c r="I47" s="72"/>
    </row>
    <row r="48" spans="2:9" ht="14.25" customHeight="1" x14ac:dyDescent="0.3">
      <c r="B48" s="55"/>
      <c r="C48" s="62" t="s">
        <v>62</v>
      </c>
      <c r="D48" s="63">
        <v>0</v>
      </c>
      <c r="E48" s="91"/>
      <c r="F48" s="97"/>
      <c r="G48" s="97"/>
      <c r="H48" s="69"/>
      <c r="I48" s="72"/>
    </row>
    <row r="49" spans="2:9" ht="12.75" customHeight="1" x14ac:dyDescent="0.3">
      <c r="B49" s="66"/>
      <c r="C49" s="2" t="s">
        <v>63</v>
      </c>
      <c r="D49" s="3">
        <v>0</v>
      </c>
      <c r="E49" s="37"/>
      <c r="F49" s="56" t="s">
        <v>64</v>
      </c>
      <c r="G49" s="56" t="s">
        <v>6</v>
      </c>
      <c r="I49" s="18"/>
    </row>
    <row r="50" spans="2:9" ht="12.75" customHeight="1" thickBot="1" x14ac:dyDescent="0.35">
      <c r="B50" s="67"/>
      <c r="C50" s="4" t="s">
        <v>65</v>
      </c>
      <c r="D50" s="5">
        <v>0</v>
      </c>
      <c r="E50" s="37"/>
      <c r="F50" s="62" t="s">
        <v>66</v>
      </c>
      <c r="G50" s="63">
        <v>0</v>
      </c>
      <c r="I50" s="18"/>
    </row>
    <row r="51" spans="2:9" ht="15.75" customHeight="1" thickTop="1" x14ac:dyDescent="0.3">
      <c r="B51" s="67"/>
      <c r="C51" s="7" t="s">
        <v>24</v>
      </c>
      <c r="D51" s="6">
        <f>SUBTOTAL(109,Pets[Projected Cost])</f>
        <v>0</v>
      </c>
      <c r="E51" s="38"/>
      <c r="F51" s="62" t="s">
        <v>67</v>
      </c>
      <c r="G51" s="63">
        <v>0</v>
      </c>
      <c r="I51" s="18"/>
    </row>
    <row r="52" spans="2:9" ht="13.5" customHeight="1" x14ac:dyDescent="0.3">
      <c r="B52" s="66"/>
      <c r="C52" s="1"/>
      <c r="D52" s="1"/>
      <c r="E52" s="38"/>
      <c r="F52" s="62" t="s">
        <v>68</v>
      </c>
      <c r="G52" s="63">
        <v>0</v>
      </c>
      <c r="I52" s="18"/>
    </row>
    <row r="53" spans="2:9" ht="13.5" customHeight="1" thickBot="1" x14ac:dyDescent="0.35">
      <c r="B53" s="55"/>
      <c r="C53" s="56" t="s">
        <v>69</v>
      </c>
      <c r="D53" s="56" t="s">
        <v>6</v>
      </c>
      <c r="E53" s="39"/>
      <c r="F53" s="64" t="s">
        <v>21</v>
      </c>
      <c r="G53" s="65">
        <v>0</v>
      </c>
      <c r="I53" s="18"/>
    </row>
    <row r="54" spans="2:9" ht="15" customHeight="1" thickTop="1" thickBot="1" x14ac:dyDescent="0.35">
      <c r="B54" s="55"/>
      <c r="C54" s="57" t="s">
        <v>62</v>
      </c>
      <c r="D54" s="58">
        <v>0</v>
      </c>
      <c r="E54" s="40"/>
      <c r="F54" s="101" t="s">
        <v>24</v>
      </c>
      <c r="G54" s="102">
        <f>SUBTOTAL(109,Legal[Projected Cost])</f>
        <v>0</v>
      </c>
      <c r="I54" s="18"/>
    </row>
    <row r="55" spans="2:9" ht="15" customHeight="1" x14ac:dyDescent="0.3">
      <c r="B55" s="55"/>
      <c r="C55" s="57" t="s">
        <v>70</v>
      </c>
      <c r="D55" s="58">
        <v>0</v>
      </c>
      <c r="E55" s="36"/>
      <c r="F55" s="41" t="s">
        <v>71</v>
      </c>
      <c r="G55" s="42"/>
      <c r="H55" s="43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0</v>
      </c>
      <c r="I55" s="18"/>
    </row>
    <row r="56" spans="2:9" ht="14.25" customHeight="1" x14ac:dyDescent="0.3">
      <c r="B56" s="55"/>
      <c r="C56" s="57" t="s">
        <v>72</v>
      </c>
      <c r="D56" s="58">
        <v>0</v>
      </c>
      <c r="E56" s="36"/>
      <c r="F56" s="44"/>
      <c r="G56" s="45"/>
      <c r="H56" s="46"/>
      <c r="I56" s="18"/>
    </row>
    <row r="57" spans="2:9" ht="15" customHeight="1" thickBot="1" x14ac:dyDescent="0.35">
      <c r="B57" s="55"/>
      <c r="C57" s="57" t="s">
        <v>73</v>
      </c>
      <c r="D57" s="58">
        <v>0</v>
      </c>
      <c r="E57" s="36"/>
      <c r="F57" s="47" t="s">
        <v>74</v>
      </c>
      <c r="G57" s="48"/>
      <c r="H57" s="49"/>
      <c r="I57" s="18"/>
    </row>
    <row r="58" spans="2:9" ht="14.25" customHeight="1" x14ac:dyDescent="0.3">
      <c r="B58" s="55"/>
      <c r="C58" s="57" t="s">
        <v>75</v>
      </c>
      <c r="D58" s="58">
        <v>0</v>
      </c>
      <c r="E58" s="36"/>
      <c r="F58" s="41" t="s">
        <v>76</v>
      </c>
      <c r="G58" s="42"/>
      <c r="H58" s="43">
        <f>SUM(D19,D29,D38,D44,D51,D60,G18,G27,G47,G54)</f>
        <v>0</v>
      </c>
      <c r="I58" s="18"/>
    </row>
    <row r="59" spans="2:9" ht="15" customHeight="1" thickBot="1" x14ac:dyDescent="0.35">
      <c r="B59" s="59"/>
      <c r="C59" s="60" t="s">
        <v>21</v>
      </c>
      <c r="D59" s="61">
        <v>0</v>
      </c>
      <c r="E59" s="36"/>
      <c r="F59" s="44"/>
      <c r="G59" s="45"/>
      <c r="H59" s="46"/>
      <c r="I59" s="18"/>
    </row>
    <row r="60" spans="2:9" ht="15" customHeight="1" thickTop="1" thickBot="1" x14ac:dyDescent="0.35">
      <c r="B60" s="59"/>
      <c r="C60" s="103" t="s">
        <v>24</v>
      </c>
      <c r="D60" s="104">
        <f>SUBTOTAL(109,PersonalCare[Projected Cost])</f>
        <v>0</v>
      </c>
      <c r="E60" s="36"/>
      <c r="F60" s="47" t="s">
        <v>77</v>
      </c>
      <c r="G60" s="48"/>
      <c r="H60" s="49"/>
      <c r="I60" s="18"/>
    </row>
    <row r="61" spans="2:9" ht="39.75" customHeight="1" thickBot="1" x14ac:dyDescent="0.35">
      <c r="B61" s="50" t="s">
        <v>78</v>
      </c>
      <c r="C61" s="51"/>
      <c r="D61" s="51"/>
      <c r="E61" s="51"/>
      <c r="F61" s="51"/>
      <c r="G61" s="51"/>
      <c r="H61" s="51"/>
      <c r="I61" s="52"/>
    </row>
  </sheetData>
  <mergeCells count="18">
    <mergeCell ref="F58:G59"/>
    <mergeCell ref="H58:H60"/>
    <mergeCell ref="F60:G60"/>
    <mergeCell ref="B61:I61"/>
    <mergeCell ref="F19:G19"/>
    <mergeCell ref="F35:G35"/>
    <mergeCell ref="F42:G42"/>
    <mergeCell ref="F48:G48"/>
    <mergeCell ref="F55:G56"/>
    <mergeCell ref="H55:H57"/>
    <mergeCell ref="F57:G57"/>
    <mergeCell ref="E2:F3"/>
    <mergeCell ref="C4:C6"/>
    <mergeCell ref="E4:F4"/>
    <mergeCell ref="G4:G6"/>
    <mergeCell ref="H4:H6"/>
    <mergeCell ref="E5:F5"/>
    <mergeCell ref="E6:F6"/>
  </mergeCells>
  <pageMargins left="0.7" right="0.7" top="0.75" bottom="0.75" header="0.3" footer="0.3"/>
  <pageSetup orientation="portrait" r:id="rId1"/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</dc:creator>
  <cp:lastModifiedBy>Jena</cp:lastModifiedBy>
  <dcterms:created xsi:type="dcterms:W3CDTF">2022-06-15T14:59:32Z</dcterms:created>
  <dcterms:modified xsi:type="dcterms:W3CDTF">2022-06-15T15:21:29Z</dcterms:modified>
</cp:coreProperties>
</file>