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OCUMENT TEMPLATES\Budgeting\"/>
    </mc:Choice>
  </mc:AlternateContent>
  <bookViews>
    <workbookView xWindow="0" yWindow="0" windowWidth="20640" windowHeight="11760"/>
  </bookViews>
  <sheets>
    <sheet name="PERSONAL MONTHLY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6" i="1" s="1"/>
  <c r="J59" i="1"/>
  <c r="J4" i="1" s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31" i="1" s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E46" i="1" l="1"/>
  <c r="J8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<sst xmlns="http://schemas.openxmlformats.org/spreadsheetml/2006/main" count="140" uniqueCount="78">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</sst>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</cellStyleXfs>
  <cellXfs count="20">
    <xf numFmtId="0" fontId="0" fillId="0" borderId="0" xfId="0"/>
    <xf numFmtId="0" fontId="4" fillId="0" borderId="7" xfId="1"/>
    <xf numFmtId="0" fontId="1" fillId="0" borderId="0" xfId="0" applyFont="1"/>
    <xf numFmtId="164" fontId="0" fillId="0" borderId="0" xfId="0" applyNumberFormat="1"/>
    <xf numFmtId="0" fontId="2" fillId="0" borderId="0" xfId="0" applyFont="1"/>
    <xf numFmtId="8" fontId="2" fillId="0" borderId="2" xfId="0" applyNumberFormat="1" applyFont="1" applyFill="1" applyBorder="1"/>
    <xf numFmtId="8" fontId="2" fillId="0" borderId="3" xfId="0" applyNumberFormat="1" applyFont="1" applyFill="1" applyBorder="1"/>
    <xf numFmtId="8" fontId="3" fillId="2" borderId="4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Alignment="1">
      <alignment horizontal="center"/>
    </xf>
    <xf numFmtId="0" fontId="3" fillId="0" borderId="1" xfId="3" applyBorder="1" applyAlignment="1">
      <alignment horizontal="left" vertical="center"/>
    </xf>
    <xf numFmtId="8" fontId="3" fillId="2" borderId="1" xfId="0" applyNumberFormat="1" applyFont="1" applyFill="1" applyBorder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6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Housing" displayName="tblHousing" ref="B12:E23" totalsRowCount="1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Subtotal" totalsRowDxfId="63"/>
    <tableColumn id="2" name="Projected Cost" totalsRowDxfId="62"/>
    <tableColumn id="3" name="Actual Cost" totalsRowDxfId="61"/>
    <tableColumn id="4" name="Difference" totalsRowFunction="sum" totalsRowDxfId="60">
      <calculatedColumnFormula>tblHousing[[#This Row],[Projected Cost]]-tblHousing[[#This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Housing table" altTextSummary="Enter projected and actual monthly budget items for housing."/>
    </ext>
  </extLst>
</table>
</file>

<file path=xl/tables/table10.xml><?xml version="1.0" encoding="utf-8"?>
<table xmlns="http://schemas.openxmlformats.org/spreadsheetml/2006/main" id="10" name="tblPets" displayName="tblPets" ref="B48:E54" totalsRowCount="1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Subtotal"/>
    <tableColumn id="2" name="Projected Cost" dataDxfId="11" totalsRowDxfId="10"/>
    <tableColumn id="3" name="Actual Cost" dataDxfId="9" totalsRowDxfId="8"/>
    <tableColumn id="4" name="Difference" totalsRowFunction="sum" dataDxfId="7" totalsRowDxfId="6">
      <calculatedColumnFormula>tblPets[[#This Row],[Projected Cost]]-tblPets[[#This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ts table" altTextSummary="Enter projected and actual monthly budget items for pets."/>
    </ext>
  </extLst>
</table>
</file>

<file path=xl/tables/table11.xml><?xml version="1.0" encoding="utf-8"?>
<table xmlns="http://schemas.openxmlformats.org/spreadsheetml/2006/main" id="11" name="tblLegal" displayName="tblLegal" ref="G52:J57" totalsRowCount="1" headerRowCellStyle="Normal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Subtotal"/>
    <tableColumn id="2" name="Projected Cost" dataDxfId="5" totalsRowDxfId="4"/>
    <tableColumn id="3" name="Actual Cost" dataDxfId="3" totalsRowDxfId="2"/>
    <tableColumn id="4" name="Difference" totalsRowFunction="sum" dataDxfId="1" totalsRowDxfId="0">
      <calculatedColumnFormula>tblLegal[[#This Row],[Projected Cost]]-tblLegal[[#This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egal table" altTextSummary="Enter projected and actual monthly budget items for legal reasons."/>
    </ext>
  </extLst>
</table>
</file>

<file path=xl/tables/table12.xml><?xml version="1.0" encoding="utf-8"?>
<table xmlns="http://schemas.openxmlformats.org/spreadsheetml/2006/main" id="12" name="tblPersonalCare" displayName="tblPersonalCare" ref="B56:E64" totalsRowCount="1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Subtotal"/>
    <tableColumn id="2" name="Projected Cost"/>
    <tableColumn id="3" name="Actual Cost"/>
    <tableColumn id="4" name="Difference" totalsRowFunction="sum">
      <calculatedColumnFormula>tblPersonalCare[[#This Row],[Projected Cost]]-tblPersonalCare[[#This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rsonal care table" altTextSummary="Enter projected and actual monthly budget items for personal care."/>
    </ext>
  </extLst>
</table>
</file>

<file path=xl/tables/table2.xml><?xml version="1.0" encoding="utf-8"?>
<table xmlns="http://schemas.openxmlformats.org/spreadsheetml/2006/main" id="2" name="tblEntertainment" displayName="tblEntertainment" ref="G12:J22" totalsRowCount="1" headerRowCellStyle="Normal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Subtotal"/>
    <tableColumn id="2" name="Projected Cost" dataDxfId="59" totalsRowDxfId="58"/>
    <tableColumn id="3" name="Actual Cost" dataDxfId="57" totalsRowDxfId="56"/>
    <tableColumn id="4" name="Difference" totalsRowFunction="sum" dataDxfId="55" totalsRowDxfId="54">
      <calculatedColumnFormula>tblEntertainment[[#This Row],[Projected Cost]]-tblEntertainment[[#This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Entertainment table" altTextSummary="Enter projected and actual monthly budget items for entertainment."/>
    </ext>
  </extLst>
</table>
</file>

<file path=xl/tables/table3.xml><?xml version="1.0" encoding="utf-8"?>
<table xmlns="http://schemas.openxmlformats.org/spreadsheetml/2006/main" id="3" name="tblLoans" displayName="tblLoans" ref="G24:J31" totalsRowCount="1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Subtotal"/>
    <tableColumn id="2" name="Projected Cost" dataDxfId="53" totalsRowDxfId="52"/>
    <tableColumn id="3" name="Actual Cost" dataDxfId="51" totalsRowDxfId="50"/>
    <tableColumn id="4" name="Difference" totalsRowFunction="sum" dataDxfId="49" totalsRowDxfId="48">
      <calculatedColumnFormula>tblLoans[[#This Row],[Projected Cost]]-tblLoans[[#This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oans table" altTextSummary="Enter projected and actual monthly budget items for loans."/>
    </ext>
  </extLst>
</table>
</file>

<file path=xl/tables/table4.xml><?xml version="1.0" encoding="utf-8"?>
<table xmlns="http://schemas.openxmlformats.org/spreadsheetml/2006/main" id="4" name="tblTransportation" displayName="tblTransportation" ref="B25:E33" totalsRowCount="1" headerRowCellStyle="Normal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Subtotal"/>
    <tableColumn id="2" name="Projected Cost" dataDxfId="47" totalsRowDxfId="46"/>
    <tableColumn id="3" name="Actual Cost" dataDxfId="45" totalsRowDxfId="44"/>
    <tableColumn id="4" name="Difference" totalsRowFunction="sum" dataDxfId="43" totalsRowDxfId="42">
      <calculatedColumnFormula>tblTransportation[[#This Row],[Projected Cost]]-tblTransportation[[#This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ransportation table" altTextSummary="Enter projected and actual monthly budget items for transportation."/>
    </ext>
  </extLst>
</table>
</file>

<file path=xl/tables/table5.xml><?xml version="1.0" encoding="utf-8"?>
<table xmlns="http://schemas.openxmlformats.org/spreadsheetml/2006/main" id="5" name="tblInsurance" displayName="tblInsurance" ref="B35:E40" totalsRowCount="1" headerRowCellStyle="Normal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Subtotal"/>
    <tableColumn id="2" name="Projected Cost" dataDxfId="41" totalsRowDxfId="40"/>
    <tableColumn id="3" name="Actual Cost" dataDxfId="39" totalsRowDxfId="38"/>
    <tableColumn id="4" name="Difference" totalsRowFunction="sum" dataDxfId="37" totalsRowDxfId="36">
      <calculatedColumnFormula>tblInsurance[[#This Row],[Projected Cost]]-tblInsurance[[#This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Insurance table" altTextSummary="Enter projected and actual monthly budget items for insurance."/>
    </ext>
  </extLst>
</table>
</file>

<file path=xl/tables/table6.xml><?xml version="1.0" encoding="utf-8"?>
<table xmlns="http://schemas.openxmlformats.org/spreadsheetml/2006/main" id="6" name="tblTaxes" displayName="tblTaxes" ref="G33:J38" totalsRowCount="1" headerRowCellStyle="Normal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Subtotal"/>
    <tableColumn id="2" name="Projected Cost" dataDxfId="35" totalsRowDxfId="34"/>
    <tableColumn id="3" name="Actual Cost" dataDxfId="33" totalsRowDxfId="32"/>
    <tableColumn id="4" name="Difference" totalsRowFunction="sum" dataDxfId="31" totalsRowDxfId="30">
      <calculatedColumnFormula>tblTaxes[[#This Row],[Projected Cost]]-tblTaxes[[#This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axes table" altTextSummary="Enter projected and actual monthly budget items for taxes."/>
    </ext>
  </extLst>
</table>
</file>

<file path=xl/tables/table7.xml><?xml version="1.0" encoding="utf-8"?>
<table xmlns="http://schemas.openxmlformats.org/spreadsheetml/2006/main" id="7" name="tblSavings" displayName="tblSavings" ref="G40:J44" totalsRowCount="1" headerRowCellStyle="Normal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Subtotal"/>
    <tableColumn id="2" name="Projected Cost" dataDxfId="29" totalsRowDxfId="28"/>
    <tableColumn id="3" name="Actual Cost" dataDxfId="27" totalsRowDxfId="26"/>
    <tableColumn id="4" name="Difference" totalsRowFunction="sum" dataDxfId="25" totalsRowDxfId="24">
      <calculatedColumnFormula>tblSavings[[#This Row],[Projected Cost]]-tblSavings[[#This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Savings or investments table" altTextSummary="Enter projected and actual monthly budget items for savings or investments."/>
    </ext>
  </extLst>
</table>
</file>

<file path=xl/tables/table8.xml><?xml version="1.0" encoding="utf-8"?>
<table xmlns="http://schemas.openxmlformats.org/spreadsheetml/2006/main" id="8" name="tblFood" displayName="tblFood" ref="B42:E46" totalsRowCount="1" headerRowCellStyle="Normal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Subtotal"/>
    <tableColumn id="2" name="Projected Cost" dataDxfId="23" totalsRowDxfId="22"/>
    <tableColumn id="3" name="Actual Cost" dataDxfId="21" totalsRowDxfId="20"/>
    <tableColumn id="4" name="Difference" totalsRowFunction="sum" dataDxfId="19" totalsRowDxfId="18">
      <calculatedColumnFormula>tblFood[[#This Row],[Projected Cost]]-tblFood[[#This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Food table" altTextSummary="Enter projected and actual monthly budget items for food."/>
    </ext>
  </extLst>
</table>
</file>

<file path=xl/tables/table9.xml><?xml version="1.0" encoding="utf-8"?>
<table xmlns="http://schemas.openxmlformats.org/spreadsheetml/2006/main" id="9" name="tblGifts" displayName="tblGifts" ref="G46:J50" totalsRowCount="1" headerRowCellStyle="Normal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Subtotal"/>
    <tableColumn id="2" name="Projected Cost" dataDxfId="17" totalsRowDxfId="16"/>
    <tableColumn id="3" name="Actual Cost" dataDxfId="15" totalsRowDxfId="14"/>
    <tableColumn id="4" name="Difference" totalsRowFunction="sum" dataDxfId="13" totalsRowDxfId="12">
      <calculatedColumnFormula>tblGifts[[#This Row],[Projected Cost]]-tblGifts[[#This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Gifts and donations table" altTextSummary="Enter projected and actual monthly budget items for gifts and donations.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J65"/>
  <sheetViews>
    <sheetView showGridLines="0" tabSelected="1" view="pageLayout" zoomScaleNormal="100" workbookViewId="0">
      <selection activeCell="C22" sqref="C22:D22"/>
    </sheetView>
  </sheetViews>
  <sheetFormatPr defaultRowHeight="12.75" x14ac:dyDescent="0.2"/>
  <cols>
    <col min="1" max="1" width="1.7109375" customWidth="1"/>
    <col min="2" max="2" width="19.570312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27.140625" customWidth="1"/>
    <col min="8" max="8" width="16" customWidth="1"/>
    <col min="9" max="9" width="13" customWidth="1"/>
    <col min="10" max="10" width="12.5703125" customWidth="1"/>
  </cols>
  <sheetData>
    <row r="1" spans="2:10" s="2" customFormat="1" ht="15" x14ac:dyDescent="0.25"/>
    <row r="2" spans="2:10" s="2" customFormat="1" ht="29.25" thickBot="1" x14ac:dyDescent="0.45">
      <c r="B2" s="1" t="s">
        <v>74</v>
      </c>
      <c r="C2" s="1"/>
      <c r="D2" s="1"/>
      <c r="E2" s="1"/>
      <c r="F2" s="1"/>
      <c r="G2" s="1"/>
      <c r="H2" s="1"/>
      <c r="I2" s="1"/>
      <c r="J2" s="1"/>
    </row>
    <row r="4" spans="2:10" ht="13.5" x14ac:dyDescent="0.25">
      <c r="B4" s="15" t="s">
        <v>0</v>
      </c>
      <c r="C4" s="13" t="s">
        <v>1</v>
      </c>
      <c r="D4" s="14"/>
      <c r="E4" s="5"/>
      <c r="G4" s="18" t="s">
        <v>75</v>
      </c>
      <c r="H4" s="19"/>
      <c r="I4" s="19"/>
      <c r="J4" s="12">
        <f>E6-J59</f>
        <v>0</v>
      </c>
    </row>
    <row r="5" spans="2:10" ht="13.5" x14ac:dyDescent="0.25">
      <c r="B5" s="16"/>
      <c r="C5" s="13" t="s">
        <v>2</v>
      </c>
      <c r="D5" s="14"/>
      <c r="E5" s="6"/>
      <c r="G5" s="19"/>
      <c r="H5" s="19"/>
      <c r="I5" s="19"/>
      <c r="J5" s="12"/>
    </row>
    <row r="6" spans="2:10" ht="13.5" x14ac:dyDescent="0.2">
      <c r="B6" s="17"/>
      <c r="C6" s="13" t="s">
        <v>3</v>
      </c>
      <c r="D6" s="14"/>
      <c r="E6" s="7">
        <f>SUM(E4:E5)</f>
        <v>0</v>
      </c>
      <c r="G6" s="18" t="s">
        <v>76</v>
      </c>
      <c r="H6" s="19"/>
      <c r="I6" s="19"/>
      <c r="J6" s="12">
        <f>E10-J61</f>
        <v>0</v>
      </c>
    </row>
    <row r="7" spans="2:10" ht="13.5" x14ac:dyDescent="0.25">
      <c r="B7" s="4"/>
      <c r="C7" s="4"/>
      <c r="D7" s="4"/>
      <c r="E7" s="4"/>
      <c r="G7" s="19"/>
      <c r="H7" s="19"/>
      <c r="I7" s="19"/>
      <c r="J7" s="12"/>
    </row>
    <row r="8" spans="2:10" ht="13.5" x14ac:dyDescent="0.25">
      <c r="B8" s="15" t="s">
        <v>4</v>
      </c>
      <c r="C8" s="13" t="s">
        <v>1</v>
      </c>
      <c r="D8" s="14"/>
      <c r="E8" s="5"/>
      <c r="G8" s="18" t="s">
        <v>77</v>
      </c>
      <c r="H8" s="19"/>
      <c r="I8" s="19"/>
      <c r="J8" s="12">
        <f>J6-J4</f>
        <v>0</v>
      </c>
    </row>
    <row r="9" spans="2:10" ht="13.5" x14ac:dyDescent="0.25">
      <c r="B9" s="16"/>
      <c r="C9" s="13" t="s">
        <v>2</v>
      </c>
      <c r="D9" s="14"/>
      <c r="E9" s="6"/>
      <c r="G9" s="19"/>
      <c r="H9" s="19"/>
      <c r="I9" s="19"/>
      <c r="J9" s="12"/>
    </row>
    <row r="10" spans="2:10" ht="13.5" x14ac:dyDescent="0.2">
      <c r="B10" s="17"/>
      <c r="C10" s="13" t="s">
        <v>3</v>
      </c>
      <c r="D10" s="14"/>
      <c r="E10" s="7">
        <f>SUM(E8:E9)</f>
        <v>0</v>
      </c>
    </row>
    <row r="12" spans="2:10" x14ac:dyDescent="0.2">
      <c r="B12" s="8" t="s">
        <v>5</v>
      </c>
      <c r="C12" s="8" t="s">
        <v>6</v>
      </c>
      <c r="D12" s="8" t="s">
        <v>7</v>
      </c>
      <c r="E12" s="8" t="s">
        <v>8</v>
      </c>
      <c r="G12" t="s">
        <v>9</v>
      </c>
      <c r="H12" t="s">
        <v>6</v>
      </c>
      <c r="I12" t="s">
        <v>7</v>
      </c>
      <c r="J12" t="s">
        <v>8</v>
      </c>
    </row>
    <row r="13" spans="2:10" x14ac:dyDescent="0.2">
      <c r="B13" s="8" t="s">
        <v>10</v>
      </c>
      <c r="C13" s="9"/>
      <c r="D13" s="9"/>
      <c r="E13" s="9">
        <f>tblHousing[[#This Row],[Projected Cost]]-tblHousing[[#This Row],[Actual Cost]]</f>
        <v>0</v>
      </c>
      <c r="G13" t="s">
        <v>11</v>
      </c>
      <c r="H13" s="3"/>
      <c r="I13" s="3"/>
      <c r="J13" s="3">
        <f>tblEntertainment[[#This Row],[Projected Cost]]-tblEntertainment[[#This Row],[Actual Cost]]</f>
        <v>0</v>
      </c>
    </row>
    <row r="14" spans="2:10" x14ac:dyDescent="0.2">
      <c r="B14" s="8" t="s">
        <v>12</v>
      </c>
      <c r="C14" s="9"/>
      <c r="D14" s="9"/>
      <c r="E14" s="9">
        <f>tblHousing[[#This Row],[Projected Cost]]-tblHousing[[#This Row],[Actual Cost]]</f>
        <v>0</v>
      </c>
      <c r="G14" t="s">
        <v>13</v>
      </c>
      <c r="H14" s="3"/>
      <c r="I14" s="3"/>
      <c r="J14" s="3">
        <f>tblEntertainment[[#This Row],[Projected Cost]]-tblEntertainment[[#This Row],[Actual Cost]]</f>
        <v>0</v>
      </c>
    </row>
    <row r="15" spans="2:10" x14ac:dyDescent="0.2">
      <c r="B15" s="8" t="s">
        <v>14</v>
      </c>
      <c r="C15" s="9"/>
      <c r="D15" s="9"/>
      <c r="E15" s="9">
        <f>tblHousing[[#This Row],[Projected Cost]]-tblHousing[[#This Row],[Actual Cost]]</f>
        <v>0</v>
      </c>
      <c r="G15" t="s">
        <v>15</v>
      </c>
      <c r="H15" s="3"/>
      <c r="I15" s="3"/>
      <c r="J15" s="3">
        <f>tblEntertainment[[#This Row],[Projected Cost]]-tblEntertainment[[#This Row],[Actual Cost]]</f>
        <v>0</v>
      </c>
    </row>
    <row r="16" spans="2:10" x14ac:dyDescent="0.2">
      <c r="B16" s="8" t="s">
        <v>16</v>
      </c>
      <c r="C16" s="9"/>
      <c r="D16" s="9"/>
      <c r="E16" s="9">
        <f>tblHousing[[#This Row],[Projected Cost]]-tblHousing[[#This Row],[Actual Cost]]</f>
        <v>0</v>
      </c>
      <c r="G16" t="s">
        <v>17</v>
      </c>
      <c r="H16" s="3"/>
      <c r="I16" s="3"/>
      <c r="J16" s="3">
        <f>tblEntertainment[[#This Row],[Projected Cost]]-tblEntertainment[[#This Row],[Actual Cost]]</f>
        <v>0</v>
      </c>
    </row>
    <row r="17" spans="2:10" x14ac:dyDescent="0.2">
      <c r="B17" s="8" t="s">
        <v>18</v>
      </c>
      <c r="C17" s="9"/>
      <c r="D17" s="9"/>
      <c r="E17" s="9">
        <f>tblHousing[[#This Row],[Projected Cost]]-tblHousing[[#This Row],[Actual Cost]]</f>
        <v>0</v>
      </c>
      <c r="G17" t="s">
        <v>19</v>
      </c>
      <c r="H17" s="3"/>
      <c r="I17" s="3"/>
      <c r="J17" s="3">
        <f>tblEntertainment[[#This Row],[Projected Cost]]-tblEntertainment[[#This Row],[Actual Cost]]</f>
        <v>0</v>
      </c>
    </row>
    <row r="18" spans="2:10" x14ac:dyDescent="0.2">
      <c r="B18" s="8" t="s">
        <v>20</v>
      </c>
      <c r="C18" s="9"/>
      <c r="D18" s="9"/>
      <c r="E18" s="9">
        <f>tblHousing[[#This Row],[Projected Cost]]-tblHousing[[#This Row],[Actual Cost]]</f>
        <v>0</v>
      </c>
      <c r="G18" t="s">
        <v>21</v>
      </c>
      <c r="H18" s="3"/>
      <c r="I18" s="3"/>
      <c r="J18" s="3">
        <f>tblEntertainment[[#This Row],[Projected Cost]]-tblEntertainment[[#This Row],[Actual Cost]]</f>
        <v>0</v>
      </c>
    </row>
    <row r="19" spans="2:10" x14ac:dyDescent="0.2">
      <c r="B19" s="8" t="s">
        <v>22</v>
      </c>
      <c r="C19" s="9"/>
      <c r="D19" s="9"/>
      <c r="E19" s="9">
        <f>tblHousing[[#This Row],[Projected Cost]]-tblHousing[[#This Row],[Actual Cost]]</f>
        <v>0</v>
      </c>
      <c r="G19" t="s">
        <v>23</v>
      </c>
      <c r="H19" s="3"/>
      <c r="I19" s="3"/>
      <c r="J19" s="3">
        <f>tblEntertainment[[#This Row],[Projected Cost]]-tblEntertainment[[#This Row],[Actual Cost]]</f>
        <v>0</v>
      </c>
    </row>
    <row r="20" spans="2:10" x14ac:dyDescent="0.2">
      <c r="B20" s="8" t="s">
        <v>24</v>
      </c>
      <c r="C20" s="9"/>
      <c r="D20" s="9"/>
      <c r="E20" s="9">
        <f>tblHousing[[#This Row],[Projected Cost]]-tblHousing[[#This Row],[Actual Cost]]</f>
        <v>0</v>
      </c>
      <c r="G20" t="s">
        <v>23</v>
      </c>
      <c r="H20" s="3"/>
      <c r="I20" s="3"/>
      <c r="J20" s="3">
        <f>tblEntertainment[[#This Row],[Projected Cost]]-tblEntertainment[[#This Row],[Actual Cost]]</f>
        <v>0</v>
      </c>
    </row>
    <row r="21" spans="2:10" x14ac:dyDescent="0.2">
      <c r="B21" s="8" t="s">
        <v>25</v>
      </c>
      <c r="C21" s="9"/>
      <c r="D21" s="9"/>
      <c r="E21" s="9">
        <f>tblHousing[[#This Row],[Projected Cost]]-tblHousing[[#This Row],[Actual Cost]]</f>
        <v>0</v>
      </c>
      <c r="G21" t="s">
        <v>23</v>
      </c>
      <c r="H21" s="3"/>
      <c r="I21" s="3"/>
      <c r="J21" s="3">
        <f>tblEntertainment[[#This Row],[Projected Cost]]-tblEntertainment[[#This Row],[Actual Cost]]</f>
        <v>0</v>
      </c>
    </row>
    <row r="22" spans="2:10" x14ac:dyDescent="0.2">
      <c r="B22" s="8" t="s">
        <v>23</v>
      </c>
      <c r="C22" s="9"/>
      <c r="D22" s="9"/>
      <c r="E22" s="9">
        <f>tblHousing[[#This Row],[Projected Cost]]-tblHousing[[#This Row],[Actual Cost]]</f>
        <v>0</v>
      </c>
      <c r="G22" t="s">
        <v>73</v>
      </c>
      <c r="H22" s="3"/>
      <c r="I22" s="3"/>
      <c r="J22" s="3">
        <f>SUBTOTAL(109,tblEntertainment[Difference])</f>
        <v>0</v>
      </c>
    </row>
    <row r="23" spans="2:10" x14ac:dyDescent="0.2">
      <c r="B23" s="8" t="s">
        <v>73</v>
      </c>
      <c r="C23" s="9"/>
      <c r="D23" s="9"/>
      <c r="E23" s="9">
        <f>SUBTOTAL(109,tblHousing[Difference])</f>
        <v>0</v>
      </c>
      <c r="G23" s="10"/>
      <c r="H23" s="10"/>
      <c r="I23" s="10"/>
      <c r="J23" s="10"/>
    </row>
    <row r="24" spans="2:10" x14ac:dyDescent="0.2">
      <c r="B24" s="10"/>
      <c r="C24" s="10"/>
      <c r="D24" s="10"/>
      <c r="E24" s="10"/>
      <c r="G24" t="s">
        <v>26</v>
      </c>
      <c r="H24" t="s">
        <v>6</v>
      </c>
      <c r="I24" t="s">
        <v>7</v>
      </c>
      <c r="J24" t="s">
        <v>8</v>
      </c>
    </row>
    <row r="25" spans="2:10" x14ac:dyDescent="0.2">
      <c r="B25" t="s">
        <v>27</v>
      </c>
      <c r="C25" t="s">
        <v>6</v>
      </c>
      <c r="D25" t="s">
        <v>7</v>
      </c>
      <c r="E25" t="s">
        <v>8</v>
      </c>
      <c r="G25" t="s">
        <v>28</v>
      </c>
      <c r="H25" s="3"/>
      <c r="I25" s="3"/>
      <c r="J25" s="3">
        <f>tblLoans[[#This Row],[Projected Cost]]-tblLoans[[#This Row],[Actual Cost]]</f>
        <v>0</v>
      </c>
    </row>
    <row r="26" spans="2:10" x14ac:dyDescent="0.2">
      <c r="B26" t="s">
        <v>29</v>
      </c>
      <c r="C26" s="3"/>
      <c r="D26" s="3"/>
      <c r="E26" s="3">
        <f>tblTransportation[[#This Row],[Projected Cost]]-tblTransportation[[#This Row],[Actual Cost]]</f>
        <v>0</v>
      </c>
      <c r="G26" t="s">
        <v>30</v>
      </c>
      <c r="H26" s="3"/>
      <c r="I26" s="3"/>
      <c r="J26" s="3">
        <f>tblLoans[[#This Row],[Projected Cost]]-tblLoans[[#This Row],[Actual Cost]]</f>
        <v>0</v>
      </c>
    </row>
    <row r="27" spans="2:10" x14ac:dyDescent="0.2">
      <c r="B27" t="s">
        <v>31</v>
      </c>
      <c r="C27" s="3"/>
      <c r="D27" s="3"/>
      <c r="E27" s="3">
        <f>tblTransportation[[#This Row],[Projected Cost]]-tblTransportation[[#This Row],[Actual Cost]]</f>
        <v>0</v>
      </c>
      <c r="G27" t="s">
        <v>32</v>
      </c>
      <c r="H27" s="3"/>
      <c r="I27" s="3"/>
      <c r="J27" s="3">
        <f>tblLoans[[#This Row],[Projected Cost]]-tblLoans[[#This Row],[Actual Cost]]</f>
        <v>0</v>
      </c>
    </row>
    <row r="28" spans="2:10" x14ac:dyDescent="0.2">
      <c r="B28" t="s">
        <v>33</v>
      </c>
      <c r="C28" s="3"/>
      <c r="D28" s="3"/>
      <c r="E28" s="3">
        <f>tblTransportation[[#This Row],[Projected Cost]]-tblTransportation[[#This Row],[Actual Cost]]</f>
        <v>0</v>
      </c>
      <c r="G28" t="s">
        <v>32</v>
      </c>
      <c r="H28" s="3"/>
      <c r="I28" s="3"/>
      <c r="J28" s="3">
        <f>tblLoans[[#This Row],[Projected Cost]]-tblLoans[[#This Row],[Actual Cost]]</f>
        <v>0</v>
      </c>
    </row>
    <row r="29" spans="2:10" x14ac:dyDescent="0.2">
      <c r="B29" t="s">
        <v>34</v>
      </c>
      <c r="C29" s="3"/>
      <c r="D29" s="3"/>
      <c r="E29" s="3">
        <f>tblTransportation[[#This Row],[Projected Cost]]-tblTransportation[[#This Row],[Actual Cost]]</f>
        <v>0</v>
      </c>
      <c r="G29" t="s">
        <v>32</v>
      </c>
      <c r="H29" s="3"/>
      <c r="I29" s="3"/>
      <c r="J29" s="3">
        <f>tblLoans[[#This Row],[Projected Cost]]-tblLoans[[#This Row],[Actual Cost]]</f>
        <v>0</v>
      </c>
    </row>
    <row r="30" spans="2:10" x14ac:dyDescent="0.2">
      <c r="B30" t="s">
        <v>35</v>
      </c>
      <c r="C30" s="3"/>
      <c r="D30" s="3"/>
      <c r="E30" s="3">
        <f>tblTransportation[[#This Row],[Projected Cost]]-tblTransportation[[#This Row],[Actual Cost]]</f>
        <v>0</v>
      </c>
      <c r="G30" t="s">
        <v>23</v>
      </c>
      <c r="H30" s="3"/>
      <c r="I30" s="3"/>
      <c r="J30" s="3">
        <f>tblLoans[[#This Row],[Projected Cost]]-tblLoans[[#This Row],[Actual Cost]]</f>
        <v>0</v>
      </c>
    </row>
    <row r="31" spans="2:10" x14ac:dyDescent="0.2">
      <c r="B31" t="s">
        <v>36</v>
      </c>
      <c r="C31" s="3"/>
      <c r="D31" s="3"/>
      <c r="E31" s="3">
        <f>tblTransportation[[#This Row],[Projected Cost]]-tblTransportation[[#This Row],[Actual Cost]]</f>
        <v>0</v>
      </c>
      <c r="G31" t="s">
        <v>73</v>
      </c>
      <c r="H31" s="3"/>
      <c r="I31" s="3"/>
      <c r="J31" s="3">
        <f>SUBTOTAL(109,tblLoans[Difference])</f>
        <v>0</v>
      </c>
    </row>
    <row r="32" spans="2:10" x14ac:dyDescent="0.2">
      <c r="B32" t="s">
        <v>23</v>
      </c>
      <c r="C32" s="3"/>
      <c r="D32" s="3"/>
      <c r="E32" s="3">
        <f>tblTransportation[[#This Row],[Projected Cost]]-tblTransportation[[#This Row],[Actual Cost]]</f>
        <v>0</v>
      </c>
      <c r="G32" s="10"/>
      <c r="H32" s="10"/>
      <c r="I32" s="10"/>
      <c r="J32" s="10"/>
    </row>
    <row r="33" spans="2:10" x14ac:dyDescent="0.2">
      <c r="B33" t="s">
        <v>73</v>
      </c>
      <c r="C33" s="3"/>
      <c r="D33" s="3"/>
      <c r="E33" s="3">
        <f>SUBTOTAL(109,tblTransportation[Difference])</f>
        <v>0</v>
      </c>
      <c r="G33" t="s">
        <v>37</v>
      </c>
      <c r="H33" t="s">
        <v>6</v>
      </c>
      <c r="I33" t="s">
        <v>7</v>
      </c>
      <c r="J33" t="s">
        <v>8</v>
      </c>
    </row>
    <row r="34" spans="2:10" x14ac:dyDescent="0.2">
      <c r="B34" s="10"/>
      <c r="C34" s="10"/>
      <c r="D34" s="10"/>
      <c r="E34" s="10"/>
      <c r="G34" t="s">
        <v>38</v>
      </c>
      <c r="H34" s="3"/>
      <c r="I34" s="3"/>
      <c r="J34" s="3">
        <f>tblTaxes[[#This Row],[Projected Cost]]-tblTaxes[[#This Row],[Actual Cost]]</f>
        <v>0</v>
      </c>
    </row>
    <row r="35" spans="2:10" x14ac:dyDescent="0.2">
      <c r="B35" t="s">
        <v>39</v>
      </c>
      <c r="C35" t="s">
        <v>6</v>
      </c>
      <c r="D35" t="s">
        <v>7</v>
      </c>
      <c r="E35" t="s">
        <v>8</v>
      </c>
      <c r="G35" t="s">
        <v>40</v>
      </c>
      <c r="H35" s="3"/>
      <c r="I35" s="3"/>
      <c r="J35" s="3">
        <f>tblTaxes[[#This Row],[Projected Cost]]-tblTaxes[[#This Row],[Actual Cost]]</f>
        <v>0</v>
      </c>
    </row>
    <row r="36" spans="2:10" x14ac:dyDescent="0.2">
      <c r="B36" t="s">
        <v>41</v>
      </c>
      <c r="C36" s="3"/>
      <c r="D36" s="3"/>
      <c r="E36" s="3">
        <f>tblInsurance[[#This Row],[Projected Cost]]-tblInsurance[[#This Row],[Actual Cost]]</f>
        <v>0</v>
      </c>
      <c r="G36" t="s">
        <v>42</v>
      </c>
      <c r="H36" s="3"/>
      <c r="I36" s="3"/>
      <c r="J36" s="3">
        <f>tblTaxes[[#This Row],[Projected Cost]]-tblTaxes[[#This Row],[Actual Cost]]</f>
        <v>0</v>
      </c>
    </row>
    <row r="37" spans="2:10" x14ac:dyDescent="0.2">
      <c r="B37" t="s">
        <v>43</v>
      </c>
      <c r="C37" s="3"/>
      <c r="D37" s="3"/>
      <c r="E37" s="3">
        <f>tblInsurance[[#This Row],[Projected Cost]]-tblInsurance[[#This Row],[Actual Cost]]</f>
        <v>0</v>
      </c>
      <c r="G37" t="s">
        <v>23</v>
      </c>
      <c r="H37" s="3"/>
      <c r="I37" s="3"/>
      <c r="J37" s="3">
        <f>tblTaxes[[#This Row],[Projected Cost]]-tblTaxes[[#This Row],[Actual Cost]]</f>
        <v>0</v>
      </c>
    </row>
    <row r="38" spans="2:10" x14ac:dyDescent="0.2">
      <c r="B38" t="s">
        <v>44</v>
      </c>
      <c r="C38" s="3"/>
      <c r="D38" s="3"/>
      <c r="E38" s="3">
        <f>tblInsurance[[#This Row],[Projected Cost]]-tblInsurance[[#This Row],[Actual Cost]]</f>
        <v>0</v>
      </c>
      <c r="G38" t="s">
        <v>73</v>
      </c>
      <c r="H38" s="3"/>
      <c r="I38" s="3"/>
      <c r="J38" s="3">
        <f>SUBTOTAL(109,tblTaxes[Difference])</f>
        <v>0</v>
      </c>
    </row>
    <row r="39" spans="2:10" x14ac:dyDescent="0.2">
      <c r="B39" t="s">
        <v>23</v>
      </c>
      <c r="C39" s="3"/>
      <c r="D39" s="3"/>
      <c r="E39" s="3">
        <f>tblInsurance[[#This Row],[Projected Cost]]-tblInsurance[[#This Row],[Actual Cost]]</f>
        <v>0</v>
      </c>
      <c r="G39" s="10"/>
      <c r="H39" s="10"/>
      <c r="I39" s="10"/>
      <c r="J39" s="10"/>
    </row>
    <row r="40" spans="2:10" x14ac:dyDescent="0.2">
      <c r="B40" t="s">
        <v>73</v>
      </c>
      <c r="C40" s="3"/>
      <c r="D40" s="3"/>
      <c r="E40" s="3">
        <f>SUBTOTAL(109,tblInsurance[Difference])</f>
        <v>0</v>
      </c>
      <c r="G40" t="s">
        <v>45</v>
      </c>
      <c r="H40" t="s">
        <v>6</v>
      </c>
      <c r="I40" t="s">
        <v>7</v>
      </c>
      <c r="J40" t="s">
        <v>8</v>
      </c>
    </row>
    <row r="41" spans="2:10" x14ac:dyDescent="0.2">
      <c r="B41" s="10"/>
      <c r="C41" s="10"/>
      <c r="D41" s="10"/>
      <c r="E41" s="10"/>
      <c r="G41" t="s">
        <v>46</v>
      </c>
      <c r="H41" s="3"/>
      <c r="I41" s="3"/>
      <c r="J41" s="3">
        <f>tblSavings[[#This Row],[Projected Cost]]-tblSavings[[#This Row],[Actual Cost]]</f>
        <v>0</v>
      </c>
    </row>
    <row r="42" spans="2:10" x14ac:dyDescent="0.2">
      <c r="B42" t="s">
        <v>47</v>
      </c>
      <c r="C42" t="s">
        <v>6</v>
      </c>
      <c r="D42" t="s">
        <v>7</v>
      </c>
      <c r="E42" t="s">
        <v>8</v>
      </c>
      <c r="G42" t="s">
        <v>48</v>
      </c>
      <c r="H42" s="3"/>
      <c r="I42" s="3"/>
      <c r="J42" s="3">
        <f>tblSavings[[#This Row],[Projected Cost]]-tblSavings[[#This Row],[Actual Cost]]</f>
        <v>0</v>
      </c>
    </row>
    <row r="43" spans="2:10" x14ac:dyDescent="0.2">
      <c r="B43" t="s">
        <v>49</v>
      </c>
      <c r="C43" s="3"/>
      <c r="D43" s="3"/>
      <c r="E43" s="3">
        <f>tblFood[[#This Row],[Projected Cost]]-tblFood[[#This Row],[Actual Cost]]</f>
        <v>0</v>
      </c>
      <c r="G43" t="s">
        <v>23</v>
      </c>
      <c r="H43" s="3"/>
      <c r="I43" s="3"/>
      <c r="J43" s="3">
        <f>tblSavings[[#This Row],[Projected Cost]]-tblSavings[[#This Row],[Actual Cost]]</f>
        <v>0</v>
      </c>
    </row>
    <row r="44" spans="2:10" x14ac:dyDescent="0.2">
      <c r="B44" t="s">
        <v>50</v>
      </c>
      <c r="C44" s="3"/>
      <c r="D44" s="3"/>
      <c r="E44" s="3">
        <f>tblFood[[#This Row],[Projected Cost]]-tblFood[[#This Row],[Actual Cost]]</f>
        <v>0</v>
      </c>
      <c r="G44" t="s">
        <v>73</v>
      </c>
      <c r="H44" s="3"/>
      <c r="I44" s="3"/>
      <c r="J44" s="3">
        <f>SUBTOTAL(109,tblSavings[Difference])</f>
        <v>0</v>
      </c>
    </row>
    <row r="45" spans="2:10" x14ac:dyDescent="0.2">
      <c r="B45" t="s">
        <v>23</v>
      </c>
      <c r="C45" s="3"/>
      <c r="D45" s="3"/>
      <c r="E45" s="3">
        <f>tblFood[[#This Row],[Projected Cost]]-tblFood[[#This Row],[Actual Cost]]</f>
        <v>0</v>
      </c>
      <c r="G45" s="10"/>
      <c r="H45" s="10"/>
      <c r="I45" s="10"/>
      <c r="J45" s="10"/>
    </row>
    <row r="46" spans="2:10" x14ac:dyDescent="0.2">
      <c r="B46" t="s">
        <v>73</v>
      </c>
      <c r="C46" s="3"/>
      <c r="D46" s="3"/>
      <c r="E46" s="3">
        <f>SUBTOTAL(109,tblFood[Difference])</f>
        <v>0</v>
      </c>
      <c r="G46" t="s">
        <v>51</v>
      </c>
      <c r="H46" t="s">
        <v>6</v>
      </c>
      <c r="I46" t="s">
        <v>7</v>
      </c>
      <c r="J46" t="s">
        <v>8</v>
      </c>
    </row>
    <row r="47" spans="2:10" x14ac:dyDescent="0.2">
      <c r="B47" s="10"/>
      <c r="C47" s="10"/>
      <c r="D47" s="10"/>
      <c r="E47" s="10"/>
      <c r="G47" t="s">
        <v>52</v>
      </c>
      <c r="H47" s="3"/>
      <c r="I47" s="3"/>
      <c r="J47" s="3">
        <f>tblGifts[[#This Row],[Projected Cost]]-tblGifts[[#This Row],[Actual Cost]]</f>
        <v>0</v>
      </c>
    </row>
    <row r="48" spans="2:10" x14ac:dyDescent="0.2">
      <c r="B48" t="s">
        <v>53</v>
      </c>
      <c r="C48" t="s">
        <v>6</v>
      </c>
      <c r="D48" t="s">
        <v>7</v>
      </c>
      <c r="E48" t="s">
        <v>8</v>
      </c>
      <c r="G48" t="s">
        <v>54</v>
      </c>
      <c r="H48" s="3"/>
      <c r="I48" s="3"/>
      <c r="J48" s="3">
        <f>tblGifts[[#This Row],[Projected Cost]]-tblGifts[[#This Row],[Actual Cost]]</f>
        <v>0</v>
      </c>
    </row>
    <row r="49" spans="2:10" x14ac:dyDescent="0.2">
      <c r="B49" t="s">
        <v>55</v>
      </c>
      <c r="C49" s="3"/>
      <c r="D49" s="3"/>
      <c r="E49" s="3">
        <f>tblPets[[#This Row],[Projected Cost]]-tblPets[[#This Row],[Actual Cost]]</f>
        <v>0</v>
      </c>
      <c r="G49" t="s">
        <v>56</v>
      </c>
      <c r="H49" s="3"/>
      <c r="I49" s="3"/>
      <c r="J49" s="3">
        <f>tblGifts[[#This Row],[Projected Cost]]-tblGifts[[#This Row],[Actual Cost]]</f>
        <v>0</v>
      </c>
    </row>
    <row r="50" spans="2:10" x14ac:dyDescent="0.2">
      <c r="B50" t="s">
        <v>57</v>
      </c>
      <c r="C50" s="3"/>
      <c r="D50" s="3"/>
      <c r="E50" s="3">
        <f>tblPets[[#This Row],[Projected Cost]]-tblPets[[#This Row],[Actual Cost]]</f>
        <v>0</v>
      </c>
      <c r="G50" t="s">
        <v>73</v>
      </c>
      <c r="H50" s="3"/>
      <c r="I50" s="3"/>
      <c r="J50" s="3">
        <f>SUBTOTAL(109,tblGifts[Difference])</f>
        <v>0</v>
      </c>
    </row>
    <row r="51" spans="2:10" x14ac:dyDescent="0.2">
      <c r="B51" t="s">
        <v>58</v>
      </c>
      <c r="C51" s="3"/>
      <c r="D51" s="3"/>
      <c r="E51" s="3">
        <f>tblPets[[#This Row],[Projected Cost]]-tblPets[[#This Row],[Actual Cost]]</f>
        <v>0</v>
      </c>
      <c r="G51" s="10"/>
      <c r="H51" s="10"/>
      <c r="I51" s="10"/>
      <c r="J51" s="10"/>
    </row>
    <row r="52" spans="2:10" x14ac:dyDescent="0.2">
      <c r="B52" t="s">
        <v>59</v>
      </c>
      <c r="C52" s="3"/>
      <c r="D52" s="3"/>
      <c r="E52" s="3">
        <f>tblPets[[#This Row],[Projected Cost]]-tblPets[[#This Row],[Actual Cost]]</f>
        <v>0</v>
      </c>
      <c r="G52" t="s">
        <v>60</v>
      </c>
      <c r="H52" t="s">
        <v>6</v>
      </c>
      <c r="I52" t="s">
        <v>7</v>
      </c>
      <c r="J52" t="s">
        <v>8</v>
      </c>
    </row>
    <row r="53" spans="2:10" x14ac:dyDescent="0.2">
      <c r="B53" t="s">
        <v>23</v>
      </c>
      <c r="C53" s="3"/>
      <c r="D53" s="3"/>
      <c r="E53" s="3">
        <f>tblPets[[#This Row],[Projected Cost]]-tblPets[[#This Row],[Actual Cost]]</f>
        <v>0</v>
      </c>
      <c r="G53" t="s">
        <v>61</v>
      </c>
      <c r="H53" s="3"/>
      <c r="I53" s="3"/>
      <c r="J53" s="3">
        <f>tblLegal[[#This Row],[Projected Cost]]-tblLegal[[#This Row],[Actual Cost]]</f>
        <v>0</v>
      </c>
    </row>
    <row r="54" spans="2:10" x14ac:dyDescent="0.2">
      <c r="B54" t="s">
        <v>73</v>
      </c>
      <c r="C54" s="3"/>
      <c r="D54" s="3"/>
      <c r="E54" s="3">
        <f>SUBTOTAL(109,tblPets[Difference])</f>
        <v>0</v>
      </c>
      <c r="G54" t="s">
        <v>62</v>
      </c>
      <c r="H54" s="3"/>
      <c r="I54" s="3"/>
      <c r="J54" s="3">
        <f>tblLegal[[#This Row],[Projected Cost]]-tblLegal[[#This Row],[Actual Cost]]</f>
        <v>0</v>
      </c>
    </row>
    <row r="55" spans="2:10" x14ac:dyDescent="0.2">
      <c r="B55" s="10"/>
      <c r="C55" s="10"/>
      <c r="D55" s="10"/>
      <c r="E55" s="10"/>
      <c r="G55" t="s">
        <v>63</v>
      </c>
      <c r="H55" s="3"/>
      <c r="I55" s="3"/>
      <c r="J55" s="3">
        <f>tblLegal[[#This Row],[Projected Cost]]-tblLegal[[#This Row],[Actual Cost]]</f>
        <v>0</v>
      </c>
    </row>
    <row r="56" spans="2:10" x14ac:dyDescent="0.2">
      <c r="B56" s="8" t="s">
        <v>64</v>
      </c>
      <c r="C56" s="8" t="s">
        <v>6</v>
      </c>
      <c r="D56" s="8" t="s">
        <v>7</v>
      </c>
      <c r="E56" s="8" t="s">
        <v>8</v>
      </c>
      <c r="G56" t="s">
        <v>23</v>
      </c>
      <c r="H56" s="3"/>
      <c r="I56" s="3"/>
      <c r="J56" s="3">
        <f>tblLegal[[#This Row],[Projected Cost]]-tblLegal[[#This Row],[Actual Cost]]</f>
        <v>0</v>
      </c>
    </row>
    <row r="57" spans="2:10" x14ac:dyDescent="0.2">
      <c r="B57" s="8" t="s">
        <v>57</v>
      </c>
      <c r="C57" s="9"/>
      <c r="D57" s="9"/>
      <c r="E57" s="9">
        <f>tblPersonalCare[[#This Row],[Projected Cost]]-tblPersonalCare[[#This Row],[Actual Cost]]</f>
        <v>0</v>
      </c>
      <c r="G57" t="s">
        <v>73</v>
      </c>
      <c r="H57" s="3"/>
      <c r="I57" s="3"/>
      <c r="J57" s="3">
        <f>SUBTOTAL(109,tblLegal[Difference])</f>
        <v>0</v>
      </c>
    </row>
    <row r="58" spans="2:10" x14ac:dyDescent="0.2">
      <c r="B58" s="8" t="s">
        <v>65</v>
      </c>
      <c r="C58" s="9"/>
      <c r="D58" s="9"/>
      <c r="E58" s="9">
        <f>tblPersonalCare[[#This Row],[Projected Cost]]-tblPersonalCare[[#This Row],[Actual Cost]]</f>
        <v>0</v>
      </c>
      <c r="G58" s="10"/>
      <c r="H58" s="10"/>
      <c r="I58" s="10"/>
      <c r="J58" s="10"/>
    </row>
    <row r="59" spans="2:10" x14ac:dyDescent="0.2">
      <c r="B59" s="8" t="s">
        <v>66</v>
      </c>
      <c r="C59" s="9"/>
      <c r="D59" s="9"/>
      <c r="E59" s="9">
        <f>tblPersonalCare[[#This Row],[Projected Cost]]-tblPersonalCare[[#This Row],[Actual Cost]]</f>
        <v>0</v>
      </c>
      <c r="G59" s="11" t="s">
        <v>67</v>
      </c>
      <c r="H59" s="11"/>
      <c r="I59" s="11"/>
      <c r="J59" s="12">
        <f>SUBTOTAL(109,tblHousing[Projected Cost],tblTransportation[Projected Cost],tblInsurance[Projected Cost],tblFood[Projected Cost],tblPets[Projected Cost],tblPersonalCare[Projected Cost],tblEntertainment[Projected Cost],tblLoans[Projected Cost],tblTaxes[Projected Cost],tblSavings[Projected Cost],tblGifts[Projected Cost],tblLegal[Projected Cost])</f>
        <v>0</v>
      </c>
    </row>
    <row r="60" spans="2:10" x14ac:dyDescent="0.2">
      <c r="B60" s="8" t="s">
        <v>68</v>
      </c>
      <c r="C60" s="9"/>
      <c r="D60" s="9"/>
      <c r="E60" s="9">
        <f>tblPersonalCare[[#This Row],[Projected Cost]]-tblPersonalCare[[#This Row],[Actual Cost]]</f>
        <v>0</v>
      </c>
      <c r="G60" s="11"/>
      <c r="H60" s="11"/>
      <c r="I60" s="11"/>
      <c r="J60" s="12"/>
    </row>
    <row r="61" spans="2:10" x14ac:dyDescent="0.2">
      <c r="B61" s="8" t="s">
        <v>69</v>
      </c>
      <c r="C61" s="9"/>
      <c r="D61" s="9"/>
      <c r="E61" s="9">
        <f>tblPersonalCare[[#This Row],[Projected Cost]]-tblPersonalCare[[#This Row],[Actual Cost]]</f>
        <v>0</v>
      </c>
      <c r="G61" s="11" t="s">
        <v>70</v>
      </c>
      <c r="H61" s="11"/>
      <c r="I61" s="11"/>
      <c r="J61" s="12">
        <f>SUBTOTAL(109,tblHousing[Actual Cost],tblTransportation[Actual Cost],tblInsurance[Actual Cost],tblFood[Actual Cost],tblPets[Actual Cost],tblPersonalCare[Actual Cost],tblEntertainment[Actual Cost],tblLoans[Actual Cost],tblTaxes[Actual Cost],tblSavings[Actual Cost],tblGifts[Actual Cost],tblLegal[Actual Cost])</f>
        <v>0</v>
      </c>
    </row>
    <row r="62" spans="2:10" x14ac:dyDescent="0.2">
      <c r="B62" s="8" t="s">
        <v>71</v>
      </c>
      <c r="C62" s="9"/>
      <c r="D62" s="9"/>
      <c r="E62" s="9">
        <f>tblPersonalCare[[#This Row],[Projected Cost]]-tblPersonalCare[[#This Row],[Actual Cost]]</f>
        <v>0</v>
      </c>
      <c r="G62" s="11"/>
      <c r="H62" s="11"/>
      <c r="I62" s="11"/>
      <c r="J62" s="12"/>
    </row>
    <row r="63" spans="2:10" x14ac:dyDescent="0.2">
      <c r="B63" s="8" t="s">
        <v>23</v>
      </c>
      <c r="C63" s="9"/>
      <c r="D63" s="9"/>
      <c r="E63" s="9">
        <f>tblPersonalCare[[#This Row],[Projected Cost]]-tblPersonalCare[[#This Row],[Actual Cost]]</f>
        <v>0</v>
      </c>
      <c r="G63" s="11" t="s">
        <v>72</v>
      </c>
      <c r="H63" s="11"/>
      <c r="I63" s="11"/>
      <c r="J63" s="12">
        <f>J59-J61</f>
        <v>0</v>
      </c>
    </row>
    <row r="64" spans="2:10" x14ac:dyDescent="0.2">
      <c r="B64" s="8" t="s">
        <v>73</v>
      </c>
      <c r="C64" s="9"/>
      <c r="D64" s="9"/>
      <c r="E64" s="9">
        <f>SUBTOTAL(109,tblPersonalCare[Difference])</f>
        <v>0</v>
      </c>
      <c r="G64" s="11"/>
      <c r="H64" s="11"/>
      <c r="I64" s="11"/>
      <c r="J64" s="12"/>
    </row>
    <row r="65" spans="2:5" x14ac:dyDescent="0.2">
      <c r="B65" s="10"/>
      <c r="C65" s="10"/>
      <c r="D65" s="10"/>
      <c r="E65" s="10"/>
    </row>
  </sheetData>
  <mergeCells count="32"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G32:J32"/>
    <mergeCell ref="J8:J9"/>
    <mergeCell ref="J6:J7"/>
    <mergeCell ref="J4:J5"/>
    <mergeCell ref="G59:I60"/>
    <mergeCell ref="G23:J23"/>
    <mergeCell ref="B24:E24"/>
    <mergeCell ref="B34:E34"/>
    <mergeCell ref="B41:E41"/>
    <mergeCell ref="B47:E47"/>
    <mergeCell ref="B55:E55"/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</mergeCell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  <firstFooter>&amp;R&amp;Z&amp;F</first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75E711-BD11-4E1B-BEF6-566226354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Nithman</dc:creator>
  <cp:lastModifiedBy>Kathy Nithman</cp:lastModifiedBy>
  <cp:lastPrinted>2016-05-26T23:28:03Z</cp:lastPrinted>
  <dcterms:created xsi:type="dcterms:W3CDTF">2016-05-26T23:28:49Z</dcterms:created>
  <dcterms:modified xsi:type="dcterms:W3CDTF">2018-01-26T02:26:14Z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TC041010719991</vt:lpwstr>
  </property>
</Properties>
</file>