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APS\Marketing\Your Financial Choices\"/>
    </mc:Choice>
  </mc:AlternateContent>
  <bookViews>
    <workbookView xWindow="0" yWindow="0" windowWidth="18555" windowHeight="10935" firstSheet="2" activeTab="5"/>
  </bookViews>
  <sheets>
    <sheet name="GOALS" sheetId="5" r:id="rId1"/>
    <sheet name="Balance Sheet Summary" sheetId="1" r:id="rId2"/>
    <sheet name="Balance Sheet Detail" sheetId="2" r:id="rId3"/>
    <sheet name="Life Insurance" sheetId="4" r:id="rId4"/>
    <sheet name="Other Insurance" sheetId="3" r:id="rId5"/>
    <sheet name="Cash Flow" sheetId="6" r:id="rId6"/>
  </sheets>
  <definedNames>
    <definedName name="_xlnm.Print_Area" localSheetId="2">'Balance Sheet Detail'!$A$1:$N$51</definedName>
    <definedName name="_xlnm.Print_Area" localSheetId="5">'Cash Flow'!$A$1:$L$49</definedName>
    <definedName name="_xlnm.Print_Area" localSheetId="0">GOALS!$A$1:$F$39</definedName>
    <definedName name="_xlnm.Print_Area" localSheetId="4">'Other Insurance'!$A$1:$G$48</definedName>
  </definedNames>
  <calcPr calcId="152511"/>
</workbook>
</file>

<file path=xl/calcChain.xml><?xml version="1.0" encoding="utf-8"?>
<calcChain xmlns="http://schemas.openxmlformats.org/spreadsheetml/2006/main">
  <c r="F34" i="1" l="1"/>
  <c r="E34" i="1"/>
  <c r="D34" i="1"/>
  <c r="C34" i="1"/>
  <c r="B34" i="1"/>
  <c r="F33" i="1"/>
  <c r="E33" i="1"/>
  <c r="D33" i="1"/>
  <c r="C33" i="1"/>
  <c r="B33" i="1"/>
  <c r="F32" i="1"/>
  <c r="E32" i="1"/>
  <c r="D32" i="1"/>
  <c r="C32" i="1"/>
  <c r="C31" i="1"/>
  <c r="B31" i="1"/>
  <c r="B32" i="1"/>
  <c r="F31" i="1"/>
  <c r="E31" i="1"/>
  <c r="D31" i="1"/>
  <c r="F30" i="1"/>
  <c r="E30" i="1"/>
  <c r="E18" i="1"/>
  <c r="D30" i="1"/>
  <c r="E20" i="1"/>
  <c r="C30" i="1"/>
  <c r="C18" i="1"/>
  <c r="B30" i="1"/>
  <c r="B19" i="1"/>
  <c r="F26" i="1"/>
  <c r="E26" i="1"/>
  <c r="D26" i="1"/>
  <c r="C26" i="1"/>
  <c r="B26" i="1"/>
  <c r="F25" i="1"/>
  <c r="E25" i="1"/>
  <c r="D25" i="1"/>
  <c r="C25" i="1"/>
  <c r="B25" i="1"/>
  <c r="F24" i="1"/>
  <c r="E24" i="1"/>
  <c r="D24" i="1"/>
  <c r="C24" i="1"/>
  <c r="B24" i="1"/>
  <c r="F23" i="1"/>
  <c r="E23" i="1"/>
  <c r="D23" i="1"/>
  <c r="C23" i="1"/>
  <c r="B23" i="1"/>
  <c r="F22" i="1"/>
  <c r="E22" i="1"/>
  <c r="D22" i="1"/>
  <c r="C22" i="1"/>
  <c r="B22" i="1"/>
  <c r="F21" i="1"/>
  <c r="E21" i="1"/>
  <c r="D21" i="1"/>
  <c r="C21" i="1"/>
  <c r="B21" i="1"/>
  <c r="F20" i="1"/>
  <c r="D20" i="1"/>
  <c r="C20" i="1"/>
  <c r="B20" i="1"/>
  <c r="F19" i="1"/>
  <c r="E19" i="1"/>
  <c r="D19" i="1"/>
  <c r="D18" i="1"/>
  <c r="C19" i="1"/>
  <c r="F18" i="1"/>
  <c r="B18" i="1"/>
  <c r="B38" i="1"/>
  <c r="K47" i="2"/>
  <c r="C49" i="2"/>
  <c r="K48" i="2" l="1"/>
  <c r="K49" i="2" s="1"/>
  <c r="F35" i="1"/>
  <c r="F40" i="1" s="1"/>
  <c r="F27" i="1"/>
  <c r="F38" i="1" s="1"/>
  <c r="C27" i="1"/>
  <c r="C38" i="1" s="1"/>
  <c r="D27" i="1"/>
  <c r="D38" i="1" s="1"/>
  <c r="E27" i="1"/>
  <c r="E38" i="1" s="1"/>
  <c r="B35" i="1"/>
  <c r="B40" i="1" s="1"/>
  <c r="B42" i="1" s="1"/>
  <c r="C35" i="1"/>
  <c r="C40" i="1" s="1"/>
  <c r="D35" i="1"/>
  <c r="D40" i="1" s="1"/>
  <c r="E35" i="1"/>
  <c r="E40" i="1" s="1"/>
  <c r="F42" i="1" l="1"/>
  <c r="E42" i="1"/>
  <c r="C42" i="1"/>
  <c r="D42" i="1"/>
</calcChain>
</file>

<file path=xl/sharedStrings.xml><?xml version="1.0" encoding="utf-8"?>
<sst xmlns="http://schemas.openxmlformats.org/spreadsheetml/2006/main" count="227" uniqueCount="182">
  <si>
    <t>Description</t>
  </si>
  <si>
    <t>Joint</t>
  </si>
  <si>
    <t>ASSETS:</t>
  </si>
  <si>
    <t>Cash Equivalents</t>
  </si>
  <si>
    <t>Common Stocks</t>
  </si>
  <si>
    <t>Mutual Funds</t>
  </si>
  <si>
    <t>Variable Annuities</t>
  </si>
  <si>
    <t>Life Insurance Cash Surrender Value</t>
  </si>
  <si>
    <t>Personal Property</t>
  </si>
  <si>
    <t>Retirement Assets</t>
  </si>
  <si>
    <t>Other</t>
  </si>
  <si>
    <t>TOTAL:</t>
  </si>
  <si>
    <t>LIABILITIES:</t>
  </si>
  <si>
    <t>Credit Cards</t>
  </si>
  <si>
    <t>Other Liabilities</t>
  </si>
  <si>
    <t>TOTAL ASSETS</t>
  </si>
  <si>
    <t>TOTAL LIABILITIES</t>
  </si>
  <si>
    <t>NET WORTH</t>
  </si>
  <si>
    <t>ASSETS</t>
  </si>
  <si>
    <t>LIABILITIES AND NET WORTH</t>
  </si>
  <si>
    <t>Cash Equivalents:</t>
  </si>
  <si>
    <t>Common Stocks:</t>
  </si>
  <si>
    <t>Mutual Funds:</t>
  </si>
  <si>
    <t>Variable Annuity:</t>
  </si>
  <si>
    <t>Life Insurance CSV:</t>
  </si>
  <si>
    <t>Real Estate:</t>
  </si>
  <si>
    <t>Personal</t>
  </si>
  <si>
    <t>Personal Property:</t>
  </si>
  <si>
    <t>Personal Belongings</t>
  </si>
  <si>
    <t>Collectibles</t>
  </si>
  <si>
    <t>Automobiles/Boats</t>
  </si>
  <si>
    <t>Retirement Assets:</t>
  </si>
  <si>
    <t>IRA</t>
  </si>
  <si>
    <t>Roth IRA</t>
  </si>
  <si>
    <t>Edcuations Accounts:</t>
  </si>
  <si>
    <t>529 Plans</t>
  </si>
  <si>
    <t>Coverdell Savings Plan (Educational IRA)</t>
  </si>
  <si>
    <t>Credit Cards:</t>
  </si>
  <si>
    <t>Other Liabilities:</t>
  </si>
  <si>
    <t>TOTAL ASSETS AND NET WORTH</t>
  </si>
  <si>
    <t>Insurance Type</t>
  </si>
  <si>
    <t>Carrier</t>
  </si>
  <si>
    <t>Benefit Type</t>
  </si>
  <si>
    <t>Amount</t>
  </si>
  <si>
    <t>Auto 1</t>
  </si>
  <si>
    <t>Deductible</t>
  </si>
  <si>
    <t>Collision</t>
  </si>
  <si>
    <t>Comprehensive</t>
  </si>
  <si>
    <t>Auto 2</t>
  </si>
  <si>
    <t>Disability</t>
  </si>
  <si>
    <t>Vendor/Group</t>
  </si>
  <si>
    <t>Income Replacement</t>
  </si>
  <si>
    <t>Disability - Short-term</t>
  </si>
  <si>
    <t>Disability - Long-term</t>
  </si>
  <si>
    <t>Spouse:</t>
  </si>
  <si>
    <t>Homeowners:</t>
  </si>
  <si>
    <t>Contents</t>
  </si>
  <si>
    <t>Dwelling</t>
  </si>
  <si>
    <t>Umbrella Policy</t>
  </si>
  <si>
    <t>Coverage</t>
  </si>
  <si>
    <t>Long-term Care:</t>
  </si>
  <si>
    <t>Adult Day Care</t>
  </si>
  <si>
    <t>Assisted Living</t>
  </si>
  <si>
    <t>Home Health</t>
  </si>
  <si>
    <t>Nursing Skilled Care</t>
  </si>
  <si>
    <t>Medical:</t>
  </si>
  <si>
    <t>Deductible Per Family</t>
  </si>
  <si>
    <t>Major Medical</t>
  </si>
  <si>
    <t>Dental:</t>
  </si>
  <si>
    <t>Eye:</t>
  </si>
  <si>
    <t>Insured</t>
  </si>
  <si>
    <t>Owner</t>
  </si>
  <si>
    <t>Beneficiary</t>
  </si>
  <si>
    <t>LIFE INSURANCE</t>
  </si>
  <si>
    <t>AMOUNT</t>
  </si>
  <si>
    <t>Other Insurance</t>
  </si>
  <si>
    <t>Financial Goal</t>
  </si>
  <si>
    <t>Education</t>
  </si>
  <si>
    <t>Financial Independence</t>
  </si>
  <si>
    <t>Ex. At retirement</t>
  </si>
  <si>
    <t>Monthly</t>
  </si>
  <si>
    <t>Education Planning</t>
  </si>
  <si>
    <t>Child 1</t>
  </si>
  <si>
    <t>Child 2</t>
  </si>
  <si>
    <t>Retirement Planning</t>
  </si>
  <si>
    <t xml:space="preserve">Contribution </t>
  </si>
  <si>
    <t>Survivor needs</t>
  </si>
  <si>
    <t>Date of retirement</t>
  </si>
  <si>
    <t>Ex. No debt</t>
  </si>
  <si>
    <t>Special Goals</t>
  </si>
  <si>
    <t>Wedding</t>
  </si>
  <si>
    <t>Boat</t>
  </si>
  <si>
    <t>Family European Vacation</t>
  </si>
  <si>
    <t>Will</t>
  </si>
  <si>
    <t>Trust</t>
  </si>
  <si>
    <t>Insurance</t>
  </si>
  <si>
    <t>Power of Attorney</t>
  </si>
  <si>
    <t>Taxes</t>
  </si>
  <si>
    <t>Budgeting</t>
  </si>
  <si>
    <t>Cash Flow</t>
  </si>
  <si>
    <t>Life Goals</t>
  </si>
  <si>
    <t>Life Goal</t>
  </si>
  <si>
    <t>Decription</t>
  </si>
  <si>
    <t>When</t>
  </si>
  <si>
    <t>Retire</t>
  </si>
  <si>
    <t>Ex. Work part-time at the golf course</t>
  </si>
  <si>
    <t>Family Vacation</t>
  </si>
  <si>
    <t>Ex. Take kids and spouse to Europe</t>
  </si>
  <si>
    <t>New House</t>
  </si>
  <si>
    <t>Ex. Build dream home</t>
  </si>
  <si>
    <t>Ex. Get advanced degree</t>
  </si>
  <si>
    <t>Self</t>
  </si>
  <si>
    <t>Learn a new language</t>
  </si>
  <si>
    <t>Tenancy in Com.</t>
  </si>
  <si>
    <t>Contingent Beneficiary</t>
  </si>
  <si>
    <t>Death Benefit</t>
  </si>
  <si>
    <t>Cash Surrender Value</t>
  </si>
  <si>
    <t>Annual Premium</t>
  </si>
  <si>
    <t>Spouse</t>
  </si>
  <si>
    <t>Self:</t>
  </si>
  <si>
    <t>BENEFICIARY</t>
  </si>
  <si>
    <t>TITLING</t>
  </si>
  <si>
    <t xml:space="preserve">CONTINGENT </t>
  </si>
  <si>
    <t>SPOUSE</t>
  </si>
  <si>
    <t>JOINT</t>
  </si>
  <si>
    <t>SELF</t>
  </si>
  <si>
    <t>Parent</t>
  </si>
  <si>
    <t>FAIR MARKET</t>
  </si>
  <si>
    <t>VALUE</t>
  </si>
  <si>
    <t>X</t>
  </si>
  <si>
    <t>w/ Spouse</t>
  </si>
  <si>
    <t>Tenants in Common</t>
  </si>
  <si>
    <t>Rights of Survivorship</t>
  </si>
  <si>
    <t>Child</t>
  </si>
  <si>
    <t>Sibling</t>
  </si>
  <si>
    <t>Investment</t>
  </si>
  <si>
    <t>401K</t>
  </si>
  <si>
    <t>Mortgage / Home Equity Loan:</t>
  </si>
  <si>
    <t>Car Loans:</t>
  </si>
  <si>
    <t>Student Loans:</t>
  </si>
  <si>
    <t>Real Estate</t>
  </si>
  <si>
    <t>CASH FLOW</t>
  </si>
  <si>
    <t>PAID MONTHLY</t>
  </si>
  <si>
    <t>PAID ANNUALLY</t>
  </si>
  <si>
    <t>INCOME SOURCES:</t>
  </si>
  <si>
    <t>Wages</t>
  </si>
  <si>
    <t>Pension</t>
  </si>
  <si>
    <t>Social Security</t>
  </si>
  <si>
    <t>Investment Income - Type:___________</t>
  </si>
  <si>
    <t>Other: ___________________________</t>
  </si>
  <si>
    <t>TOTAL INCOME SOURCES:</t>
  </si>
  <si>
    <t>HOUSING EXPENSES:</t>
  </si>
  <si>
    <t>Mortgage or Rent</t>
  </si>
  <si>
    <t>Property Taxes</t>
  </si>
  <si>
    <t>Utilities</t>
  </si>
  <si>
    <t>Maintenance</t>
  </si>
  <si>
    <t>SUBTOTAL HOUSING EXPENSES:</t>
  </si>
  <si>
    <t>TRANSPORTATION EXPENSES:</t>
  </si>
  <si>
    <t>Car Payments</t>
  </si>
  <si>
    <t>Gas/Maintenance</t>
  </si>
  <si>
    <t>SUBTOTAL TRANSPORT. EXP:</t>
  </si>
  <si>
    <t>FOOD AND BEVERAGES</t>
  </si>
  <si>
    <t>CLOTHING/FURNISHINGS</t>
  </si>
  <si>
    <t>MEDICAL/DENTAL/DRUGS</t>
  </si>
  <si>
    <t>PERSONAL CARE AND CASH</t>
  </si>
  <si>
    <t>INSTALLMENT PAYMENTS</t>
  </si>
  <si>
    <t>INSURANCE EXPENSES:</t>
  </si>
  <si>
    <t>Life</t>
  </si>
  <si>
    <t>Health</t>
  </si>
  <si>
    <t>Liability</t>
  </si>
  <si>
    <t>SUBTOTAL INSURANCE EXPENSE:</t>
  </si>
  <si>
    <t>TAXES:</t>
  </si>
  <si>
    <t xml:space="preserve">Income - Federal, State, Local </t>
  </si>
  <si>
    <t>Social Security - withholdings on wages</t>
  </si>
  <si>
    <t>ENTERTAINMENT:</t>
  </si>
  <si>
    <t>Dining Out/Recreation</t>
  </si>
  <si>
    <t>Gifts</t>
  </si>
  <si>
    <t>SUBTOTAL ENTERTAINMENT:</t>
  </si>
  <si>
    <t>VACATION AND HOLIDAYS</t>
  </si>
  <si>
    <t>CHARITABLE CONTRIBUTIONS</t>
  </si>
  <si>
    <t>MISCELLANEOUS</t>
  </si>
  <si>
    <t>TOTAL LIVING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</si>
</sst>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.00"/>
  </numFmts>
  <fonts count="26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4"/>
      <name val="Arial"/>
      <family val="2"/>
    </font>
    <font>
      <b/>
      <sz val="14"/>
      <color rgb="FF0070C0"/>
      <name val="Arial"/>
      <family val="2"/>
    </font>
    <font>
      <b/>
      <sz val="12"/>
      <color rgb="FF0070C0"/>
      <name val="Arial"/>
      <family val="2"/>
    </font>
    <font>
      <b/>
      <sz val="12"/>
      <name val="Arial"/>
      <family val="2"/>
    </font>
    <font>
      <sz val="12"/>
      <color rgb="FF0070C0"/>
      <name val="Arial"/>
      <family val="2"/>
    </font>
    <font>
      <b/>
      <sz val="12"/>
      <color rgb="FF00B050"/>
      <name val="Arial"/>
      <family val="2"/>
    </font>
    <font>
      <b/>
      <sz val="12"/>
      <color rgb="FFFF0000"/>
      <name val="Arial"/>
      <family val="2"/>
    </font>
    <font>
      <sz val="14"/>
      <name val="Arial"/>
      <family val="2"/>
    </font>
    <font>
      <sz val="10"/>
      <color rgb="FF00B050"/>
      <name val="Arial"/>
      <family val="2"/>
    </font>
    <font>
      <sz val="14"/>
      <color rgb="FF00B050"/>
      <name val="Arial"/>
      <family val="2"/>
    </font>
    <font>
      <b/>
      <sz val="14"/>
      <color rgb="FF00B050"/>
      <name val="Arial"/>
      <family val="2"/>
    </font>
    <font>
      <sz val="12"/>
      <color rgb="FF00B050"/>
      <name val="Arial"/>
      <family val="2"/>
    </font>
    <font>
      <sz val="14"/>
      <color rgb="FFFF0000"/>
      <name val="Arial"/>
      <family val="2"/>
    </font>
    <font>
      <b/>
      <sz val="14"/>
      <color rgb="FFFF0000"/>
      <name val="Arial"/>
      <family val="2"/>
    </font>
    <font>
      <b/>
      <sz val="14"/>
      <color rgb="FF00B0F0"/>
      <name val="Arial"/>
      <family val="2"/>
    </font>
    <font>
      <sz val="11"/>
      <name val="Arial"/>
      <family val="2"/>
    </font>
    <font>
      <b/>
      <u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7">
    <xf numFmtId="0" fontId="0" fillId="0" borderId="0" xfId="0"/>
    <xf numFmtId="0" fontId="0" fillId="0" borderId="1" xfId="0" applyBorder="1"/>
    <xf numFmtId="164" fontId="0" fillId="0" borderId="1" xfId="0" applyNumberFormat="1" applyBorder="1"/>
    <xf numFmtId="0" fontId="2" fillId="0" borderId="1" xfId="0" applyFont="1" applyBorder="1"/>
    <xf numFmtId="0" fontId="0" fillId="0" borderId="2" xfId="0" applyBorder="1"/>
    <xf numFmtId="0" fontId="0" fillId="0" borderId="3" xfId="0" applyBorder="1"/>
    <xf numFmtId="164" fontId="0" fillId="0" borderId="3" xfId="0" applyNumberFormat="1" applyBorder="1"/>
    <xf numFmtId="0" fontId="2" fillId="0" borderId="3" xfId="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164" fontId="0" fillId="0" borderId="0" xfId="0" applyNumberFormat="1" applyBorder="1"/>
    <xf numFmtId="0" fontId="2" fillId="0" borderId="3" xfId="0" applyFont="1" applyBorder="1" applyAlignment="1">
      <alignment wrapText="1"/>
    </xf>
    <xf numFmtId="0" fontId="3" fillId="0" borderId="0" xfId="0" applyFont="1" applyBorder="1"/>
    <xf numFmtId="0" fontId="5" fillId="0" borderId="0" xfId="0" applyFont="1" applyBorder="1" applyAlignment="1">
      <alignment horizontal="left" indent="1"/>
    </xf>
    <xf numFmtId="164" fontId="3" fillId="0" borderId="0" xfId="0" applyNumberFormat="1" applyFont="1" applyBorder="1"/>
    <xf numFmtId="0" fontId="3" fillId="0" borderId="0" xfId="0" applyFont="1" applyFill="1" applyBorder="1"/>
    <xf numFmtId="0" fontId="0" fillId="0" borderId="0" xfId="0" applyBorder="1" applyAlignment="1">
      <alignment horizontal="right"/>
    </xf>
    <xf numFmtId="0" fontId="0" fillId="0" borderId="14" xfId="0" applyBorder="1"/>
    <xf numFmtId="0" fontId="0" fillId="0" borderId="11" xfId="0" applyBorder="1"/>
    <xf numFmtId="0" fontId="7" fillId="0" borderId="0" xfId="0" applyFont="1"/>
    <xf numFmtId="0" fontId="8" fillId="0" borderId="0" xfId="0" applyFont="1"/>
    <xf numFmtId="0" fontId="3" fillId="0" borderId="0" xfId="0" applyFont="1"/>
    <xf numFmtId="0" fontId="7" fillId="0" borderId="1" xfId="0" applyFont="1" applyBorder="1"/>
    <xf numFmtId="0" fontId="7" fillId="0" borderId="15" xfId="0" applyFont="1" applyBorder="1"/>
    <xf numFmtId="0" fontId="7" fillId="0" borderId="0" xfId="0" applyFont="1" applyBorder="1"/>
    <xf numFmtId="0" fontId="8" fillId="0" borderId="17" xfId="0" applyFont="1" applyBorder="1"/>
    <xf numFmtId="0" fontId="2" fillId="0" borderId="0" xfId="0" applyFont="1" applyBorder="1" applyAlignment="1">
      <alignment horizontal="center"/>
    </xf>
    <xf numFmtId="0" fontId="0" fillId="2" borderId="0" xfId="0" applyFill="1" applyBorder="1"/>
    <xf numFmtId="0" fontId="0" fillId="0" borderId="5" xfId="0" applyBorder="1"/>
    <xf numFmtId="164" fontId="0" fillId="2" borderId="0" xfId="0" applyNumberFormat="1" applyFill="1" applyBorder="1"/>
    <xf numFmtId="0" fontId="11" fillId="0" borderId="7" xfId="0" applyFont="1" applyBorder="1"/>
    <xf numFmtId="0" fontId="12" fillId="0" borderId="2" xfId="0" applyFont="1" applyBorder="1"/>
    <xf numFmtId="164" fontId="12" fillId="0" borderId="2" xfId="0" applyNumberFormat="1" applyFont="1" applyBorder="1" applyAlignment="1">
      <alignment horizontal="center"/>
    </xf>
    <xf numFmtId="0" fontId="13" fillId="0" borderId="5" xfId="0" applyFont="1" applyBorder="1"/>
    <xf numFmtId="0" fontId="6" fillId="0" borderId="3" xfId="0" applyFont="1" applyBorder="1"/>
    <xf numFmtId="164" fontId="6" fillId="0" borderId="3" xfId="0" applyNumberFormat="1" applyFont="1" applyBorder="1"/>
    <xf numFmtId="164" fontId="12" fillId="0" borderId="3" xfId="0" applyNumberFormat="1" applyFont="1" applyBorder="1" applyAlignment="1">
      <alignment horizontal="center"/>
    </xf>
    <xf numFmtId="0" fontId="11" fillId="0" borderId="5" xfId="0" applyFont="1" applyBorder="1"/>
    <xf numFmtId="0" fontId="12" fillId="0" borderId="3" xfId="0" applyFont="1" applyBorder="1"/>
    <xf numFmtId="0" fontId="6" fillId="0" borderId="5" xfId="0" applyFont="1" applyBorder="1"/>
    <xf numFmtId="0" fontId="10" fillId="0" borderId="0" xfId="0" applyFont="1" applyBorder="1" applyAlignment="1">
      <alignment horizontal="right"/>
    </xf>
    <xf numFmtId="42" fontId="6" fillId="0" borderId="3" xfId="1" applyNumberFormat="1" applyFont="1" applyBorder="1"/>
    <xf numFmtId="164" fontId="6" fillId="0" borderId="3" xfId="1" applyNumberFormat="1" applyFont="1" applyBorder="1"/>
    <xf numFmtId="0" fontId="14" fillId="0" borderId="3" xfId="0" applyFont="1" applyBorder="1"/>
    <xf numFmtId="0" fontId="15" fillId="0" borderId="3" xfId="0" applyFont="1" applyBorder="1"/>
    <xf numFmtId="0" fontId="11" fillId="0" borderId="3" xfId="0" applyFont="1" applyBorder="1"/>
    <xf numFmtId="0" fontId="12" fillId="0" borderId="3" xfId="0" applyFont="1" applyBorder="1" applyAlignment="1">
      <alignment horizontal="center"/>
    </xf>
    <xf numFmtId="164" fontId="9" fillId="0" borderId="0" xfId="0" applyNumberFormat="1" applyFont="1" applyBorder="1" applyAlignment="1">
      <alignment horizontal="center"/>
    </xf>
    <xf numFmtId="164" fontId="16" fillId="0" borderId="0" xfId="0" applyNumberFormat="1" applyFont="1" applyBorder="1"/>
    <xf numFmtId="0" fontId="16" fillId="0" borderId="0" xfId="0" applyFont="1" applyBorder="1"/>
    <xf numFmtId="164" fontId="16" fillId="0" borderId="5" xfId="0" applyNumberFormat="1" applyFont="1" applyBorder="1"/>
    <xf numFmtId="164" fontId="16" fillId="0" borderId="3" xfId="0" applyNumberFormat="1" applyFont="1" applyBorder="1"/>
    <xf numFmtId="42" fontId="16" fillId="0" borderId="5" xfId="0" applyNumberFormat="1" applyFont="1" applyBorder="1"/>
    <xf numFmtId="42" fontId="16" fillId="0" borderId="5" xfId="1" applyNumberFormat="1" applyFont="1" applyBorder="1"/>
    <xf numFmtId="0" fontId="17" fillId="0" borderId="0" xfId="0" applyFont="1" applyBorder="1"/>
    <xf numFmtId="0" fontId="18" fillId="0" borderId="0" xfId="0" applyFont="1" applyBorder="1"/>
    <xf numFmtId="0" fontId="18" fillId="0" borderId="5" xfId="0" applyFont="1" applyBorder="1"/>
    <xf numFmtId="0" fontId="18" fillId="0" borderId="10" xfId="0" applyFont="1" applyBorder="1"/>
    <xf numFmtId="0" fontId="18" fillId="0" borderId="11" xfId="0" applyFont="1" applyBorder="1"/>
    <xf numFmtId="0" fontId="18" fillId="0" borderId="7" xfId="0" applyFont="1" applyBorder="1"/>
    <xf numFmtId="0" fontId="18" fillId="0" borderId="12" xfId="0" applyFont="1" applyBorder="1"/>
    <xf numFmtId="0" fontId="18" fillId="0" borderId="4" xfId="0" applyFont="1" applyBorder="1"/>
    <xf numFmtId="0" fontId="18" fillId="0" borderId="4" xfId="0" applyFont="1" applyBorder="1" applyAlignment="1">
      <alignment horizontal="left" indent="1"/>
    </xf>
    <xf numFmtId="0" fontId="18" fillId="0" borderId="8" xfId="0" applyFont="1" applyBorder="1"/>
    <xf numFmtId="0" fontId="18" fillId="0" borderId="9" xfId="0" applyFont="1" applyBorder="1"/>
    <xf numFmtId="0" fontId="18" fillId="0" borderId="6" xfId="0" applyFont="1" applyBorder="1"/>
    <xf numFmtId="0" fontId="19" fillId="0" borderId="6" xfId="0" applyFont="1" applyBorder="1"/>
    <xf numFmtId="0" fontId="20" fillId="0" borderId="0" xfId="0" applyFont="1" applyBorder="1" applyAlignment="1">
      <alignment horizontal="left" indent="1"/>
    </xf>
    <xf numFmtId="0" fontId="21" fillId="0" borderId="4" xfId="0" applyFont="1" applyBorder="1"/>
    <xf numFmtId="0" fontId="21" fillId="0" borderId="5" xfId="0" applyFont="1" applyBorder="1"/>
    <xf numFmtId="0" fontId="21" fillId="0" borderId="10" xfId="0" applyFont="1" applyBorder="1"/>
    <xf numFmtId="0" fontId="21" fillId="0" borderId="11" xfId="0" applyFont="1" applyBorder="1"/>
    <xf numFmtId="0" fontId="21" fillId="0" borderId="13" xfId="0" applyFont="1" applyBorder="1"/>
    <xf numFmtId="0" fontId="21" fillId="0" borderId="7" xfId="0" applyFont="1" applyBorder="1"/>
    <xf numFmtId="164" fontId="16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6" fillId="0" borderId="2" xfId="0" applyFont="1" applyBorder="1"/>
    <xf numFmtId="0" fontId="12" fillId="0" borderId="7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3" fillId="0" borderId="3" xfId="0" applyFont="1" applyBorder="1"/>
    <xf numFmtId="0" fontId="11" fillId="0" borderId="3" xfId="0" applyFont="1" applyBorder="1" applyAlignment="1">
      <alignment horizontal="center"/>
    </xf>
    <xf numFmtId="0" fontId="24" fillId="0" borderId="0" xfId="0" applyFont="1" applyBorder="1"/>
    <xf numFmtId="0" fontId="24" fillId="0" borderId="0" xfId="0" applyFont="1"/>
    <xf numFmtId="0" fontId="8" fillId="0" borderId="0" xfId="0" applyFont="1" applyAlignment="1">
      <alignment horizontal="center"/>
    </xf>
    <xf numFmtId="0" fontId="25" fillId="0" borderId="0" xfId="0" applyFont="1"/>
    <xf numFmtId="0" fontId="24" fillId="0" borderId="1" xfId="0" applyFont="1" applyBorder="1"/>
    <xf numFmtId="0" fontId="24" fillId="0" borderId="15" xfId="0" applyFont="1" applyBorder="1"/>
    <xf numFmtId="0" fontId="24" fillId="0" borderId="16" xfId="0" applyFont="1" applyBorder="1"/>
    <xf numFmtId="0" fontId="24" fillId="0" borderId="17" xfId="0" applyFont="1" applyBorder="1"/>
    <xf numFmtId="0" fontId="3" fillId="0" borderId="14" xfId="0" applyFont="1" applyBorder="1"/>
    <xf numFmtId="0" fontId="0" fillId="2" borderId="3" xfId="0" applyFill="1" applyBorder="1"/>
    <xf numFmtId="164" fontId="0" fillId="2" borderId="3" xfId="0" applyNumberFormat="1" applyFill="1" applyBorder="1"/>
    <xf numFmtId="0" fontId="10" fillId="0" borderId="0" xfId="0" applyFont="1" applyBorder="1" applyAlignment="1">
      <alignment horizontal="right"/>
    </xf>
    <xf numFmtId="0" fontId="5" fillId="2" borderId="0" xfId="0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18" fillId="0" borderId="9" xfId="0" applyFont="1" applyBorder="1" applyAlignment="1">
      <alignment horizontal="left"/>
    </xf>
    <xf numFmtId="0" fontId="18" fillId="0" borderId="12" xfId="0" applyFont="1" applyBorder="1" applyAlignment="1">
      <alignment horizontal="left"/>
    </xf>
    <xf numFmtId="0" fontId="22" fillId="0" borderId="4" xfId="0" applyFont="1" applyBorder="1" applyAlignment="1">
      <alignment horizontal="left"/>
    </xf>
    <xf numFmtId="0" fontId="22" fillId="0" borderId="5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21" fillId="0" borderId="4" xfId="0" applyFont="1" applyBorder="1" applyAlignment="1">
      <alignment horizontal="left"/>
    </xf>
    <xf numFmtId="0" fontId="21" fillId="0" borderId="5" xfId="0" applyFont="1" applyBorder="1" applyAlignment="1">
      <alignment horizontal="left"/>
    </xf>
    <xf numFmtId="0" fontId="18" fillId="0" borderId="0" xfId="0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" fillId="0" borderId="0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2" xfId="0" applyBorder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22</xdr:row>
      <xdr:rowOff>85725</xdr:rowOff>
    </xdr:from>
    <xdr:to>
      <xdr:col>0</xdr:col>
      <xdr:colOff>1295400</xdr:colOff>
      <xdr:row>27</xdr:row>
      <xdr:rowOff>104775</xdr:rowOff>
    </xdr:to>
    <xdr:pic>
      <xdr:nvPicPr>
        <xdr:cNvPr id="1025" name="Picture 1" descr="famil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362450"/>
          <a:ext cx="1238250" cy="97155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66675</xdr:colOff>
      <xdr:row>4</xdr:row>
      <xdr:rowOff>28575</xdr:rowOff>
    </xdr:from>
    <xdr:to>
      <xdr:col>0</xdr:col>
      <xdr:colOff>1285875</xdr:colOff>
      <xdr:row>14</xdr:row>
      <xdr:rowOff>17689</xdr:rowOff>
    </xdr:to>
    <xdr:pic>
      <xdr:nvPicPr>
        <xdr:cNvPr id="1026" name="Picture 2" descr="first time homebuy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675" y="876300"/>
          <a:ext cx="1219200" cy="189411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60843</xdr:colOff>
      <xdr:row>27</xdr:row>
      <xdr:rowOff>180975</xdr:rowOff>
    </xdr:from>
    <xdr:to>
      <xdr:col>0</xdr:col>
      <xdr:colOff>1304925</xdr:colOff>
      <xdr:row>38</xdr:row>
      <xdr:rowOff>19050</xdr:rowOff>
    </xdr:to>
    <xdr:pic>
      <xdr:nvPicPr>
        <xdr:cNvPr id="1027" name="Picture 3" descr="MP900442353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843" y="5410200"/>
          <a:ext cx="1244082" cy="19050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57150</xdr:colOff>
      <xdr:row>14</xdr:row>
      <xdr:rowOff>47625</xdr:rowOff>
    </xdr:from>
    <xdr:to>
      <xdr:col>0</xdr:col>
      <xdr:colOff>1276350</xdr:colOff>
      <xdr:row>22</xdr:row>
      <xdr:rowOff>0</xdr:rowOff>
    </xdr:to>
    <xdr:pic>
      <xdr:nvPicPr>
        <xdr:cNvPr id="1028" name="Picture 4" descr="MP900442364[1]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2800350"/>
          <a:ext cx="1219200" cy="147637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268891</xdr:colOff>
      <xdr:row>0</xdr:row>
      <xdr:rowOff>9525</xdr:rowOff>
    </xdr:from>
    <xdr:to>
      <xdr:col>1</xdr:col>
      <xdr:colOff>378807</xdr:colOff>
      <xdr:row>2</xdr:row>
      <xdr:rowOff>218069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8891" y="9525"/>
          <a:ext cx="1649791" cy="52604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114300</xdr:rowOff>
    </xdr:from>
    <xdr:to>
      <xdr:col>0</xdr:col>
      <xdr:colOff>1807577</xdr:colOff>
      <xdr:row>13</xdr:row>
      <xdr:rowOff>95250</xdr:rowOff>
    </xdr:to>
    <xdr:pic>
      <xdr:nvPicPr>
        <xdr:cNvPr id="2049" name="Picture 1" descr="MP900409255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9337" b="17126"/>
        <a:stretch>
          <a:fillRect/>
        </a:stretch>
      </xdr:blipFill>
      <xdr:spPr bwMode="auto">
        <a:xfrm>
          <a:off x="0" y="114300"/>
          <a:ext cx="1807577" cy="143827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1952626</xdr:colOff>
      <xdr:row>4</xdr:row>
      <xdr:rowOff>142876</xdr:rowOff>
    </xdr:from>
    <xdr:to>
      <xdr:col>2</xdr:col>
      <xdr:colOff>500262</xdr:colOff>
      <xdr:row>13</xdr:row>
      <xdr:rowOff>108606</xdr:rowOff>
    </xdr:to>
    <xdr:pic>
      <xdr:nvPicPr>
        <xdr:cNvPr id="2050" name="Picture 2" descr="MP900405590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52626" y="777876"/>
          <a:ext cx="1833761" cy="139448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2</xdr:col>
      <xdr:colOff>631827</xdr:colOff>
      <xdr:row>4</xdr:row>
      <xdr:rowOff>133350</xdr:rowOff>
    </xdr:from>
    <xdr:to>
      <xdr:col>4</xdr:col>
      <xdr:colOff>679451</xdr:colOff>
      <xdr:row>13</xdr:row>
      <xdr:rowOff>106690</xdr:rowOff>
    </xdr:to>
    <xdr:pic>
      <xdr:nvPicPr>
        <xdr:cNvPr id="2051" name="Picture 3" descr="MP900438716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17952" y="768350"/>
          <a:ext cx="2143124" cy="140209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4</xdr:col>
      <xdr:colOff>796926</xdr:colOff>
      <xdr:row>4</xdr:row>
      <xdr:rowOff>142876</xdr:rowOff>
    </xdr:from>
    <xdr:to>
      <xdr:col>5</xdr:col>
      <xdr:colOff>1416051</xdr:colOff>
      <xdr:row>13</xdr:row>
      <xdr:rowOff>108606</xdr:rowOff>
    </xdr:to>
    <xdr:pic>
      <xdr:nvPicPr>
        <xdr:cNvPr id="2052" name="Picture 4" descr="MP900442214[1]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78551" y="777876"/>
          <a:ext cx="1936750" cy="139448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274809</xdr:colOff>
      <xdr:row>0</xdr:row>
      <xdr:rowOff>123825</xdr:rowOff>
    </xdr:from>
    <xdr:to>
      <xdr:col>0</xdr:col>
      <xdr:colOff>1944515</xdr:colOff>
      <xdr:row>4</xdr:row>
      <xdr:rowOff>8519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809" y="123825"/>
          <a:ext cx="1669706" cy="532394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4</xdr:col>
      <xdr:colOff>19050</xdr:colOff>
      <xdr:row>0</xdr:row>
      <xdr:rowOff>85726</xdr:rowOff>
    </xdr:from>
    <xdr:to>
      <xdr:col>5</xdr:col>
      <xdr:colOff>1581150</xdr:colOff>
      <xdr:row>2</xdr:row>
      <xdr:rowOff>142876</xdr:rowOff>
    </xdr:to>
    <xdr:sp macro="" textlink="">
      <xdr:nvSpPr>
        <xdr:cNvPr id="7" name="TextBox 6"/>
        <xdr:cNvSpPr txBox="1"/>
      </xdr:nvSpPr>
      <xdr:spPr>
        <a:xfrm>
          <a:off x="5400675" y="85726"/>
          <a:ext cx="2879725" cy="3746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800" b="1">
              <a:solidFill>
                <a:srgbClr val="0070C0"/>
              </a:solidFill>
            </a:rPr>
            <a:t>BALANCE SHEET SUMMARY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239136</xdr:colOff>
      <xdr:row>0</xdr:row>
      <xdr:rowOff>79375</xdr:rowOff>
    </xdr:from>
    <xdr:to>
      <xdr:col>1</xdr:col>
      <xdr:colOff>2270467</xdr:colOff>
      <xdr:row>4</xdr:row>
      <xdr:rowOff>79375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2961" y="79375"/>
          <a:ext cx="2031331" cy="6477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10</xdr:col>
      <xdr:colOff>95250</xdr:colOff>
      <xdr:row>1</xdr:row>
      <xdr:rowOff>28575</xdr:rowOff>
    </xdr:from>
    <xdr:to>
      <xdr:col>14</xdr:col>
      <xdr:colOff>19050</xdr:colOff>
      <xdr:row>3</xdr:row>
      <xdr:rowOff>85725</xdr:rowOff>
    </xdr:to>
    <xdr:sp macro="" textlink="">
      <xdr:nvSpPr>
        <xdr:cNvPr id="3" name="TextBox 2"/>
        <xdr:cNvSpPr txBox="1"/>
      </xdr:nvSpPr>
      <xdr:spPr>
        <a:xfrm>
          <a:off x="13049250" y="190500"/>
          <a:ext cx="2886075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800" b="1">
              <a:solidFill>
                <a:srgbClr val="0070C0"/>
              </a:solidFill>
            </a:rPr>
            <a:t>BALANCE SHEET</a:t>
          </a:r>
          <a:r>
            <a:rPr lang="en-US" sz="1800" b="1" baseline="0">
              <a:solidFill>
                <a:srgbClr val="0070C0"/>
              </a:solidFill>
            </a:rPr>
            <a:t> DETAIL</a:t>
          </a:r>
          <a:endParaRPr lang="en-US" sz="1800" b="1">
            <a:solidFill>
              <a:srgbClr val="0070C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</xdr:row>
      <xdr:rowOff>133350</xdr:rowOff>
    </xdr:from>
    <xdr:to>
      <xdr:col>2</xdr:col>
      <xdr:colOff>219075</xdr:colOff>
      <xdr:row>9</xdr:row>
      <xdr:rowOff>66675</xdr:rowOff>
    </xdr:to>
    <xdr:pic>
      <xdr:nvPicPr>
        <xdr:cNvPr id="4098" name="Picture 2" descr="Life_Insurance_Policy-Pen-Research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72" t="3999" r="8974" b="8000"/>
        <a:stretch>
          <a:fillRect/>
        </a:stretch>
      </xdr:blipFill>
      <xdr:spPr bwMode="auto">
        <a:xfrm>
          <a:off x="133350" y="523875"/>
          <a:ext cx="1304925" cy="143827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114300</xdr:colOff>
      <xdr:row>9</xdr:row>
      <xdr:rowOff>142875</xdr:rowOff>
    </xdr:from>
    <xdr:to>
      <xdr:col>2</xdr:col>
      <xdr:colOff>209550</xdr:colOff>
      <xdr:row>16</xdr:row>
      <xdr:rowOff>171450</xdr:rowOff>
    </xdr:to>
    <xdr:pic>
      <xdr:nvPicPr>
        <xdr:cNvPr id="4099" name="Picture 3" descr="ADJUSTABLE-LIFE-INSURANCE-POLIC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2733" r="22568"/>
        <a:stretch>
          <a:fillRect/>
        </a:stretch>
      </xdr:blipFill>
      <xdr:spPr bwMode="auto">
        <a:xfrm>
          <a:off x="114300" y="2038350"/>
          <a:ext cx="1314450" cy="123825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104775</xdr:colOff>
      <xdr:row>17</xdr:row>
      <xdr:rowOff>76200</xdr:rowOff>
    </xdr:from>
    <xdr:to>
      <xdr:col>2</xdr:col>
      <xdr:colOff>200025</xdr:colOff>
      <xdr:row>25</xdr:row>
      <xdr:rowOff>85725</xdr:rowOff>
    </xdr:to>
    <xdr:pic>
      <xdr:nvPicPr>
        <xdr:cNvPr id="4100" name="Picture 4" descr="insurance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3362325"/>
          <a:ext cx="1314450" cy="131445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104775</xdr:colOff>
      <xdr:row>26</xdr:row>
      <xdr:rowOff>0</xdr:rowOff>
    </xdr:from>
    <xdr:to>
      <xdr:col>2</xdr:col>
      <xdr:colOff>219075</xdr:colOff>
      <xdr:row>38</xdr:row>
      <xdr:rowOff>19050</xdr:rowOff>
    </xdr:to>
    <xdr:pic>
      <xdr:nvPicPr>
        <xdr:cNvPr id="4101" name="Picture 5" descr="GaySurance_July09[1]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4752975"/>
          <a:ext cx="1333500" cy="200025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315865</xdr:colOff>
      <xdr:row>0</xdr:row>
      <xdr:rowOff>0</xdr:rowOff>
    </xdr:from>
    <xdr:to>
      <xdr:col>2</xdr:col>
      <xdr:colOff>569959</xdr:colOff>
      <xdr:row>2</xdr:row>
      <xdr:rowOff>79242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5865" y="0"/>
          <a:ext cx="1473294" cy="469767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131654</xdr:colOff>
      <xdr:row>0</xdr:row>
      <xdr:rowOff>85726</xdr:rowOff>
    </xdr:from>
    <xdr:to>
      <xdr:col>2</xdr:col>
      <xdr:colOff>525570</xdr:colOff>
      <xdr:row>2</xdr:row>
      <xdr:rowOff>209551</xdr:rowOff>
    </xdr:to>
    <xdr:pic>
      <xdr:nvPicPr>
        <xdr:cNvPr id="2" name="Picture 1" descr="VN logo high re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31654" y="85726"/>
          <a:ext cx="1613116" cy="51435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219075</xdr:colOff>
      <xdr:row>5</xdr:row>
      <xdr:rowOff>0</xdr:rowOff>
    </xdr:from>
    <xdr:to>
      <xdr:col>1</xdr:col>
      <xdr:colOff>466725</xdr:colOff>
      <xdr:row>9</xdr:row>
      <xdr:rowOff>0</xdr:rowOff>
    </xdr:to>
    <xdr:pic>
      <xdr:nvPicPr>
        <xdr:cNvPr id="5121" name="Picture 1" descr="default-car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" y="809625"/>
          <a:ext cx="857250" cy="6477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219075</xdr:colOff>
      <xdr:row>43</xdr:row>
      <xdr:rowOff>133350</xdr:rowOff>
    </xdr:from>
    <xdr:to>
      <xdr:col>1</xdr:col>
      <xdr:colOff>466725</xdr:colOff>
      <xdr:row>47</xdr:row>
      <xdr:rowOff>57150</xdr:rowOff>
    </xdr:to>
    <xdr:pic>
      <xdr:nvPicPr>
        <xdr:cNvPr id="5122" name="Picture 2" descr="smile-and-dental-mirror1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19075" y="7096125"/>
          <a:ext cx="857250" cy="5715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238125</xdr:colOff>
      <xdr:row>11</xdr:row>
      <xdr:rowOff>114300</xdr:rowOff>
    </xdr:from>
    <xdr:to>
      <xdr:col>1</xdr:col>
      <xdr:colOff>466725</xdr:colOff>
      <xdr:row>17</xdr:row>
      <xdr:rowOff>57150</xdr:rowOff>
    </xdr:to>
    <xdr:pic>
      <xdr:nvPicPr>
        <xdr:cNvPr id="5123" name="Picture 3" descr="imagesCABVN41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1895475"/>
          <a:ext cx="838200" cy="9144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276225</xdr:colOff>
      <xdr:row>20</xdr:row>
      <xdr:rowOff>85725</xdr:rowOff>
    </xdr:from>
    <xdr:to>
      <xdr:col>1</xdr:col>
      <xdr:colOff>466725</xdr:colOff>
      <xdr:row>25</xdr:row>
      <xdr:rowOff>76200</xdr:rowOff>
    </xdr:to>
    <xdr:pic>
      <xdr:nvPicPr>
        <xdr:cNvPr id="5124" name="Picture 4" descr="LTWT_WHEELCHAIR_LRG-705699[1]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6225" y="3324225"/>
          <a:ext cx="800100" cy="8001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276225</xdr:colOff>
      <xdr:row>27</xdr:row>
      <xdr:rowOff>152400</xdr:rowOff>
    </xdr:from>
    <xdr:to>
      <xdr:col>1</xdr:col>
      <xdr:colOff>466725</xdr:colOff>
      <xdr:row>32</xdr:row>
      <xdr:rowOff>142875</xdr:rowOff>
    </xdr:to>
    <xdr:pic>
      <xdr:nvPicPr>
        <xdr:cNvPr id="5125" name="Picture 5" descr="MP900448542[1]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6225" y="4524375"/>
          <a:ext cx="800100" cy="8001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266700</xdr:colOff>
      <xdr:row>36</xdr:row>
      <xdr:rowOff>66675</xdr:rowOff>
    </xdr:from>
    <xdr:to>
      <xdr:col>1</xdr:col>
      <xdr:colOff>466725</xdr:colOff>
      <xdr:row>40</xdr:row>
      <xdr:rowOff>28575</xdr:rowOff>
    </xdr:to>
    <xdr:pic>
      <xdr:nvPicPr>
        <xdr:cNvPr id="5126" name="Picture 6" descr="MP900448714[1]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6700" y="5895975"/>
          <a:ext cx="809625" cy="6096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161925</xdr:rowOff>
    </xdr:from>
    <xdr:to>
      <xdr:col>1</xdr:col>
      <xdr:colOff>514350</xdr:colOff>
      <xdr:row>9</xdr:row>
      <xdr:rowOff>85725</xdr:rowOff>
    </xdr:to>
    <xdr:pic>
      <xdr:nvPicPr>
        <xdr:cNvPr id="6145" name="Picture 1" descr="MP900442235[1]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61925"/>
          <a:ext cx="1085850" cy="14478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28575</xdr:colOff>
      <xdr:row>9</xdr:row>
      <xdr:rowOff>123825</xdr:rowOff>
    </xdr:from>
    <xdr:to>
      <xdr:col>1</xdr:col>
      <xdr:colOff>523875</xdr:colOff>
      <xdr:row>17</xdr:row>
      <xdr:rowOff>28575</xdr:rowOff>
    </xdr:to>
    <xdr:pic>
      <xdr:nvPicPr>
        <xdr:cNvPr id="6146" name="Picture 2" descr="MP900443439[1]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0818" t="14922" r="15686" b="25246"/>
        <a:stretch>
          <a:fillRect/>
        </a:stretch>
      </xdr:blipFill>
      <xdr:spPr bwMode="auto">
        <a:xfrm>
          <a:off x="28575" y="1647825"/>
          <a:ext cx="1104900" cy="13716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17</xdr:row>
      <xdr:rowOff>85725</xdr:rowOff>
    </xdr:from>
    <xdr:to>
      <xdr:col>1</xdr:col>
      <xdr:colOff>514350</xdr:colOff>
      <xdr:row>21</xdr:row>
      <xdr:rowOff>180975</xdr:rowOff>
    </xdr:to>
    <xdr:pic>
      <xdr:nvPicPr>
        <xdr:cNvPr id="6147" name="Picture 3" descr="2009HondaAccordEX-L-V6_Sedan[1]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3076575"/>
          <a:ext cx="1085850" cy="79057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28575</xdr:colOff>
      <xdr:row>22</xdr:row>
      <xdr:rowOff>114300</xdr:rowOff>
    </xdr:from>
    <xdr:to>
      <xdr:col>1</xdr:col>
      <xdr:colOff>523875</xdr:colOff>
      <xdr:row>32</xdr:row>
      <xdr:rowOff>9525</xdr:rowOff>
    </xdr:to>
    <xdr:pic>
      <xdr:nvPicPr>
        <xdr:cNvPr id="6148" name="Picture 4" descr="1244303943grocery_bag1[1]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" y="3990975"/>
          <a:ext cx="1104900" cy="165735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38100</xdr:colOff>
      <xdr:row>32</xdr:row>
      <xdr:rowOff>66675</xdr:rowOff>
    </xdr:from>
    <xdr:to>
      <xdr:col>1</xdr:col>
      <xdr:colOff>514350</xdr:colOff>
      <xdr:row>40</xdr:row>
      <xdr:rowOff>95250</xdr:rowOff>
    </xdr:to>
    <xdr:pic>
      <xdr:nvPicPr>
        <xdr:cNvPr id="6149" name="Picture 5" descr="MP900401950[1]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45659" r="5553"/>
        <a:stretch>
          <a:fillRect/>
        </a:stretch>
      </xdr:blipFill>
      <xdr:spPr bwMode="auto">
        <a:xfrm>
          <a:off x="38100" y="5705475"/>
          <a:ext cx="1085850" cy="1485900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0</xdr:colOff>
      <xdr:row>40</xdr:row>
      <xdr:rowOff>152400</xdr:rowOff>
    </xdr:from>
    <xdr:to>
      <xdr:col>1</xdr:col>
      <xdr:colOff>552450</xdr:colOff>
      <xdr:row>48</xdr:row>
      <xdr:rowOff>142875</xdr:rowOff>
    </xdr:to>
    <xdr:pic>
      <xdr:nvPicPr>
        <xdr:cNvPr id="6150" name="Picture 6" descr="MP900400007[1]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36816" r="10449"/>
        <a:stretch>
          <a:fillRect/>
        </a:stretch>
      </xdr:blipFill>
      <xdr:spPr bwMode="auto">
        <a:xfrm>
          <a:off x="0" y="7248525"/>
          <a:ext cx="1162050" cy="1457325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</xdr:colOff>
      <xdr:row>0</xdr:row>
      <xdr:rowOff>5187</xdr:rowOff>
    </xdr:from>
    <xdr:to>
      <xdr:col>3</xdr:col>
      <xdr:colOff>171451</xdr:colOff>
      <xdr:row>0</xdr:row>
      <xdr:rowOff>555913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" y="5187"/>
          <a:ext cx="1727200" cy="550726"/>
        </a:xfrm>
        <a:prstGeom prst="rect">
          <a:avLst/>
        </a:prstGeom>
        <a:noFill/>
        <a:ln w="952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5</xdr:col>
      <xdr:colOff>0</xdr:colOff>
      <xdr:row>0</xdr:row>
      <xdr:rowOff>123825</xdr:rowOff>
    </xdr:from>
    <xdr:to>
      <xdr:col>10</xdr:col>
      <xdr:colOff>619125</xdr:colOff>
      <xdr:row>0</xdr:row>
      <xdr:rowOff>504825</xdr:rowOff>
    </xdr:to>
    <xdr:sp macro="" textlink="">
      <xdr:nvSpPr>
        <xdr:cNvPr id="9" name="TextBox 8"/>
        <xdr:cNvSpPr txBox="1"/>
      </xdr:nvSpPr>
      <xdr:spPr>
        <a:xfrm>
          <a:off x="4191000" y="123825"/>
          <a:ext cx="2886075" cy="381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800" b="1">
              <a:solidFill>
                <a:srgbClr val="0070C0"/>
              </a:solidFill>
            </a:rPr>
            <a:t>CASH</a:t>
          </a:r>
          <a:r>
            <a:rPr lang="en-US" sz="1800" b="1" baseline="0">
              <a:solidFill>
                <a:srgbClr val="0070C0"/>
              </a:solidFill>
            </a:rPr>
            <a:t> FLOW</a:t>
          </a:r>
          <a:endParaRPr lang="en-US" sz="1800" b="1">
            <a:solidFill>
              <a:srgbClr val="0070C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view="pageBreakPreview" zoomScale="60" zoomScaleNormal="100" workbookViewId="0">
      <selection activeCell="C57" sqref="C57"/>
    </sheetView>
  </sheetViews>
  <sheetFormatPr defaultRowHeight="12.75" x14ac:dyDescent="0.2"/>
  <cols>
    <col min="1" max="1" width="23" style="27" customWidth="1"/>
    <col min="2" max="2" width="25.28515625" style="28" bestFit="1" customWidth="1"/>
    <col min="3" max="3" width="77.140625" style="5" customWidth="1"/>
    <col min="4" max="4" width="18.140625" style="6" customWidth="1"/>
    <col min="5" max="16384" width="9.140625" style="5"/>
  </cols>
  <sheetData>
    <row r="1" spans="1:6" s="8" customFormat="1" x14ac:dyDescent="0.2">
      <c r="A1" s="27"/>
      <c r="D1" s="10"/>
    </row>
    <row r="2" spans="1:6" s="8" customFormat="1" x14ac:dyDescent="0.2">
      <c r="A2" s="27"/>
    </row>
    <row r="3" spans="1:6" s="8" customFormat="1" ht="18" x14ac:dyDescent="0.25">
      <c r="A3" s="27"/>
      <c r="C3" s="40"/>
      <c r="D3" s="40"/>
    </row>
    <row r="4" spans="1:6" s="8" customFormat="1" ht="18" x14ac:dyDescent="0.25">
      <c r="A4" s="27"/>
      <c r="C4" s="40"/>
      <c r="D4" s="40"/>
      <c r="E4" s="95" t="s">
        <v>100</v>
      </c>
      <c r="F4" s="95"/>
    </row>
    <row r="5" spans="1:6" s="1" customFormat="1" x14ac:dyDescent="0.2">
      <c r="A5" s="27"/>
      <c r="D5" s="2"/>
    </row>
    <row r="6" spans="1:6" s="4" customFormat="1" ht="15.75" x14ac:dyDescent="0.25">
      <c r="A6" s="27"/>
      <c r="B6" s="30" t="s">
        <v>101</v>
      </c>
      <c r="C6" s="31" t="s">
        <v>102</v>
      </c>
      <c r="D6" s="32" t="s">
        <v>103</v>
      </c>
    </row>
    <row r="7" spans="1:6" ht="15" x14ac:dyDescent="0.2">
      <c r="B7" s="33" t="s">
        <v>104</v>
      </c>
      <c r="C7" s="34" t="s">
        <v>105</v>
      </c>
      <c r="D7" s="35"/>
    </row>
    <row r="8" spans="1:6" ht="15" x14ac:dyDescent="0.2">
      <c r="B8" s="33" t="s">
        <v>106</v>
      </c>
      <c r="C8" s="34" t="s">
        <v>107</v>
      </c>
      <c r="D8" s="35"/>
    </row>
    <row r="9" spans="1:6" ht="15" x14ac:dyDescent="0.2">
      <c r="B9" s="33" t="s">
        <v>108</v>
      </c>
      <c r="C9" s="34" t="s">
        <v>109</v>
      </c>
      <c r="D9" s="35"/>
    </row>
    <row r="10" spans="1:6" ht="15" x14ac:dyDescent="0.2">
      <c r="B10" s="33" t="s">
        <v>77</v>
      </c>
      <c r="C10" s="34" t="s">
        <v>110</v>
      </c>
      <c r="D10" s="35"/>
    </row>
    <row r="11" spans="1:6" ht="15" x14ac:dyDescent="0.2">
      <c r="B11" s="33" t="s">
        <v>112</v>
      </c>
      <c r="C11" s="34"/>
      <c r="D11" s="35"/>
    </row>
    <row r="12" spans="1:6" ht="15.75" x14ac:dyDescent="0.25">
      <c r="B12" s="33"/>
      <c r="C12" s="34"/>
      <c r="D12" s="36" t="s">
        <v>80</v>
      </c>
    </row>
    <row r="13" spans="1:6" ht="15.75" x14ac:dyDescent="0.25">
      <c r="B13" s="37" t="s">
        <v>76</v>
      </c>
      <c r="C13" s="38" t="s">
        <v>0</v>
      </c>
      <c r="D13" s="36" t="s">
        <v>76</v>
      </c>
    </row>
    <row r="14" spans="1:6" ht="15" x14ac:dyDescent="0.2">
      <c r="B14" s="33"/>
      <c r="C14" s="34"/>
      <c r="D14" s="35"/>
    </row>
    <row r="15" spans="1:6" ht="15" x14ac:dyDescent="0.2">
      <c r="B15" s="33" t="s">
        <v>78</v>
      </c>
      <c r="C15" s="34" t="s">
        <v>79</v>
      </c>
      <c r="D15" s="35"/>
    </row>
    <row r="16" spans="1:6" ht="15" x14ac:dyDescent="0.2">
      <c r="B16" s="33"/>
      <c r="C16" s="34" t="s">
        <v>88</v>
      </c>
      <c r="D16" s="35"/>
    </row>
    <row r="17" spans="2:4" ht="15" x14ac:dyDescent="0.2">
      <c r="B17" s="33"/>
      <c r="C17" s="34"/>
      <c r="D17" s="35"/>
    </row>
    <row r="18" spans="2:4" ht="15" x14ac:dyDescent="0.2">
      <c r="B18" s="33" t="s">
        <v>98</v>
      </c>
      <c r="C18" s="34" t="s">
        <v>99</v>
      </c>
      <c r="D18" s="35"/>
    </row>
    <row r="19" spans="2:4" ht="15" x14ac:dyDescent="0.2">
      <c r="B19" s="33"/>
      <c r="C19" s="34"/>
      <c r="D19" s="35"/>
    </row>
    <row r="20" spans="2:4" ht="15" x14ac:dyDescent="0.2">
      <c r="B20" s="33" t="s">
        <v>81</v>
      </c>
      <c r="C20" s="34" t="s">
        <v>82</v>
      </c>
      <c r="D20" s="35"/>
    </row>
    <row r="21" spans="2:4" ht="15" x14ac:dyDescent="0.2">
      <c r="B21" s="33"/>
      <c r="C21" s="34" t="s">
        <v>83</v>
      </c>
      <c r="D21" s="35"/>
    </row>
    <row r="22" spans="2:4" ht="15" x14ac:dyDescent="0.2">
      <c r="B22" s="33"/>
      <c r="C22" s="34" t="s">
        <v>111</v>
      </c>
      <c r="D22" s="35"/>
    </row>
    <row r="23" spans="2:4" ht="15" x14ac:dyDescent="0.2">
      <c r="B23" s="33"/>
      <c r="C23" s="34"/>
      <c r="D23" s="35"/>
    </row>
    <row r="24" spans="2:4" ht="15" x14ac:dyDescent="0.2">
      <c r="B24" s="33" t="s">
        <v>84</v>
      </c>
      <c r="C24" s="34" t="s">
        <v>85</v>
      </c>
      <c r="D24" s="35"/>
    </row>
    <row r="25" spans="2:4" ht="15" x14ac:dyDescent="0.2">
      <c r="B25" s="33"/>
      <c r="C25" s="34" t="s">
        <v>87</v>
      </c>
      <c r="D25" s="35"/>
    </row>
    <row r="26" spans="2:4" ht="15" x14ac:dyDescent="0.2">
      <c r="B26" s="33"/>
      <c r="C26" s="34" t="s">
        <v>97</v>
      </c>
      <c r="D26" s="35"/>
    </row>
    <row r="27" spans="2:4" ht="15" x14ac:dyDescent="0.2">
      <c r="B27" s="33"/>
      <c r="C27" s="34"/>
      <c r="D27" s="35"/>
    </row>
    <row r="28" spans="2:4" ht="15" x14ac:dyDescent="0.2">
      <c r="B28" s="33" t="s">
        <v>49</v>
      </c>
      <c r="C28" s="34" t="s">
        <v>59</v>
      </c>
      <c r="D28" s="35"/>
    </row>
    <row r="29" spans="2:4" ht="15" x14ac:dyDescent="0.2">
      <c r="B29" s="33"/>
      <c r="C29" s="34" t="s">
        <v>96</v>
      </c>
      <c r="D29" s="35"/>
    </row>
    <row r="30" spans="2:4" ht="15" x14ac:dyDescent="0.2">
      <c r="B30" s="33"/>
      <c r="C30" s="34"/>
      <c r="D30" s="35"/>
    </row>
    <row r="31" spans="2:4" ht="15" x14ac:dyDescent="0.2">
      <c r="B31" s="33" t="s">
        <v>86</v>
      </c>
      <c r="C31" s="34" t="s">
        <v>93</v>
      </c>
      <c r="D31" s="35"/>
    </row>
    <row r="32" spans="2:4" ht="15" x14ac:dyDescent="0.2">
      <c r="B32" s="33"/>
      <c r="C32" s="34" t="s">
        <v>94</v>
      </c>
      <c r="D32" s="35"/>
    </row>
    <row r="33" spans="1:7" ht="15" x14ac:dyDescent="0.2">
      <c r="B33" s="33"/>
      <c r="C33" s="34" t="s">
        <v>95</v>
      </c>
      <c r="D33" s="35"/>
    </row>
    <row r="34" spans="1:7" ht="15" x14ac:dyDescent="0.2">
      <c r="B34" s="33"/>
      <c r="C34" s="34"/>
      <c r="D34" s="35"/>
    </row>
    <row r="35" spans="1:7" ht="15" x14ac:dyDescent="0.2">
      <c r="B35" s="33" t="s">
        <v>89</v>
      </c>
      <c r="C35" s="34" t="s">
        <v>90</v>
      </c>
      <c r="D35" s="35"/>
    </row>
    <row r="36" spans="1:7" ht="15" x14ac:dyDescent="0.2">
      <c r="B36" s="39"/>
      <c r="C36" s="34" t="s">
        <v>91</v>
      </c>
      <c r="D36" s="35"/>
    </row>
    <row r="37" spans="1:7" ht="15" x14ac:dyDescent="0.2">
      <c r="B37" s="39"/>
      <c r="C37" s="34" t="s">
        <v>92</v>
      </c>
      <c r="D37" s="35"/>
    </row>
    <row r="38" spans="1:7" x14ac:dyDescent="0.2">
      <c r="B38" s="8"/>
      <c r="C38" s="8"/>
      <c r="D38" s="10"/>
      <c r="E38" s="8"/>
      <c r="F38" s="8"/>
      <c r="G38" s="8"/>
    </row>
    <row r="39" spans="1:7" ht="15.75" x14ac:dyDescent="0.25">
      <c r="B39" s="96"/>
      <c r="C39" s="96"/>
      <c r="D39" s="29"/>
      <c r="E39" s="27"/>
      <c r="F39" s="8"/>
      <c r="G39" s="8"/>
    </row>
    <row r="40" spans="1:7" x14ac:dyDescent="0.2">
      <c r="B40" s="27"/>
      <c r="C40" s="27"/>
      <c r="D40" s="29"/>
      <c r="E40" s="27"/>
      <c r="F40" s="8"/>
      <c r="G40" s="8"/>
    </row>
    <row r="41" spans="1:7" x14ac:dyDescent="0.2">
      <c r="B41" s="27"/>
      <c r="C41" s="27"/>
      <c r="D41" s="29"/>
      <c r="E41" s="27"/>
      <c r="F41" s="8"/>
      <c r="G41" s="8"/>
    </row>
    <row r="42" spans="1:7" x14ac:dyDescent="0.2">
      <c r="B42" s="27"/>
      <c r="C42" s="27"/>
      <c r="D42" s="29"/>
      <c r="E42" s="27"/>
      <c r="F42" s="8"/>
      <c r="G42" s="8"/>
    </row>
    <row r="43" spans="1:7" x14ac:dyDescent="0.2">
      <c r="A43" s="93"/>
      <c r="B43" s="93"/>
      <c r="C43" s="93"/>
      <c r="D43" s="94"/>
      <c r="E43" s="93"/>
    </row>
    <row r="44" spans="1:7" x14ac:dyDescent="0.2">
      <c r="A44" s="93"/>
      <c r="B44" s="93"/>
      <c r="C44" s="93"/>
      <c r="D44" s="94"/>
      <c r="E44" s="93"/>
    </row>
    <row r="45" spans="1:7" x14ac:dyDescent="0.2">
      <c r="A45" s="93"/>
      <c r="B45" s="93"/>
      <c r="C45" s="93"/>
      <c r="D45" s="94"/>
      <c r="E45" s="93"/>
    </row>
    <row r="46" spans="1:7" x14ac:dyDescent="0.2">
      <c r="A46" s="93"/>
      <c r="B46" s="93"/>
      <c r="C46" s="93"/>
      <c r="D46" s="94"/>
      <c r="E46" s="93"/>
    </row>
    <row r="47" spans="1:7" x14ac:dyDescent="0.2">
      <c r="A47" s="93"/>
      <c r="B47" s="5"/>
    </row>
    <row r="48" spans="1:7" x14ac:dyDescent="0.2">
      <c r="A48" s="93"/>
      <c r="B48" s="5"/>
    </row>
    <row r="49" spans="1:2" x14ac:dyDescent="0.2">
      <c r="A49" s="93"/>
      <c r="B49" s="5"/>
    </row>
    <row r="50" spans="1:2" x14ac:dyDescent="0.2">
      <c r="A50" s="93"/>
      <c r="B50" s="5"/>
    </row>
    <row r="51" spans="1:2" x14ac:dyDescent="0.2">
      <c r="A51" s="93"/>
      <c r="B51" s="5"/>
    </row>
  </sheetData>
  <mergeCells count="2">
    <mergeCell ref="E4:F4"/>
    <mergeCell ref="B39:C39"/>
  </mergeCells>
  <phoneticPr fontId="4" type="noConversion"/>
  <pageMargins left="0.25" right="0.25" top="0.75" bottom="0.75" header="0.3" footer="0.3"/>
  <pageSetup scale="82" orientation="landscape" r:id="rId1"/>
  <headerFooter alignWithMargins="0"/>
  <rowBreaks count="1" manualBreakCount="1">
    <brk id="3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45"/>
  <sheetViews>
    <sheetView zoomScaleNormal="100" workbookViewId="0">
      <selection activeCell="I13" sqref="I13"/>
    </sheetView>
  </sheetViews>
  <sheetFormatPr defaultRowHeight="12.75" x14ac:dyDescent="0.2"/>
  <cols>
    <col min="1" max="1" width="36.140625" style="8" customWidth="1"/>
    <col min="2" max="2" width="13" style="8" customWidth="1"/>
    <col min="3" max="3" width="16.28515625" style="8" customWidth="1"/>
    <col min="4" max="4" width="15.140625" style="8" customWidth="1"/>
    <col min="5" max="5" width="19.85546875" style="8" bestFit="1" customWidth="1"/>
    <col min="6" max="6" width="26.28515625" style="8" bestFit="1" customWidth="1"/>
    <col min="7" max="16384" width="9.140625" style="8"/>
  </cols>
  <sheetData>
    <row r="7" spans="1:6" x14ac:dyDescent="0.2">
      <c r="B7" s="97"/>
      <c r="C7" s="97"/>
      <c r="D7" s="97"/>
      <c r="E7" s="97"/>
    </row>
    <row r="8" spans="1:6" x14ac:dyDescent="0.2">
      <c r="B8" s="26"/>
      <c r="C8" s="26"/>
      <c r="D8" s="26"/>
      <c r="E8" s="26"/>
    </row>
    <row r="9" spans="1:6" x14ac:dyDescent="0.2">
      <c r="B9" s="26"/>
      <c r="C9" s="26"/>
      <c r="D9" s="26"/>
      <c r="E9" s="26"/>
    </row>
    <row r="10" spans="1:6" x14ac:dyDescent="0.2">
      <c r="B10" s="26"/>
      <c r="C10" s="26"/>
      <c r="D10" s="26"/>
      <c r="E10" s="26"/>
    </row>
    <row r="11" spans="1:6" x14ac:dyDescent="0.2">
      <c r="B11" s="26"/>
      <c r="C11" s="26"/>
      <c r="D11" s="26"/>
      <c r="E11" s="26"/>
    </row>
    <row r="12" spans="1:6" x14ac:dyDescent="0.2">
      <c r="B12" s="26"/>
      <c r="C12" s="26"/>
      <c r="D12" s="26"/>
      <c r="E12" s="26"/>
    </row>
    <row r="13" spans="1:6" x14ac:dyDescent="0.2">
      <c r="B13" s="26"/>
      <c r="C13" s="26"/>
      <c r="D13" s="26"/>
      <c r="E13" s="26"/>
    </row>
    <row r="14" spans="1:6" x14ac:dyDescent="0.2">
      <c r="E14" s="16"/>
    </row>
    <row r="15" spans="1:6" ht="15.75" x14ac:dyDescent="0.25">
      <c r="A15" s="46" t="s">
        <v>0</v>
      </c>
      <c r="B15" s="46" t="s">
        <v>111</v>
      </c>
      <c r="C15" s="46" t="s">
        <v>118</v>
      </c>
      <c r="D15" s="46" t="s">
        <v>1</v>
      </c>
      <c r="E15" s="46" t="s">
        <v>113</v>
      </c>
      <c r="F15" s="46" t="s">
        <v>132</v>
      </c>
    </row>
    <row r="16" spans="1:6" ht="15" x14ac:dyDescent="0.2">
      <c r="A16" s="34"/>
      <c r="B16" s="35"/>
      <c r="C16" s="35"/>
      <c r="D16" s="35"/>
      <c r="E16" s="35"/>
      <c r="F16" s="34"/>
    </row>
    <row r="17" spans="1:6" ht="15.75" x14ac:dyDescent="0.25">
      <c r="A17" s="43" t="s">
        <v>2</v>
      </c>
      <c r="B17" s="35"/>
      <c r="C17" s="35"/>
      <c r="D17" s="35"/>
      <c r="E17" s="35"/>
      <c r="F17" s="34"/>
    </row>
    <row r="18" spans="1:6" ht="15" x14ac:dyDescent="0.2">
      <c r="A18" s="34" t="s">
        <v>3</v>
      </c>
      <c r="B18" s="41">
        <f>IF('Balance Sheet Detail'!D10="x",'Balance Sheet Detail'!C10,0)+IF('Balance Sheet Detail'!D11="x",'Balance Sheet Detail'!C11,0)</f>
        <v>0</v>
      </c>
      <c r="C18" s="41">
        <f>IF('Balance Sheet Detail'!E10="x",'Balance Sheet Detail'!C10,0)+IF('Balance Sheet Detail'!E11="x",'Balance Sheet Detail'!C11,0)</f>
        <v>0</v>
      </c>
      <c r="D18" s="41">
        <f>IF('Balance Sheet Detail'!F10="w/ Spouse",'Balance Sheet Detail'!C10,0)+IF('Balance Sheet Detail'!F11="w/ Spouse",'Balance Sheet Detail'!C11,0)</f>
        <v>0</v>
      </c>
      <c r="E18" s="41">
        <f>IF('Balance Sheet Detail'!F10="Tenants in Common",'Balance Sheet Detail'!C10,0)+IF('Balance Sheet Detail'!F11="Tenants in common",'Balance Sheet Detail'!C11,0)</f>
        <v>0</v>
      </c>
      <c r="F18" s="41">
        <f>IF('Balance Sheet Detail'!F10="Rights of Survivorship",'Balance Sheet Detail'!C10,0)+IF('Balance Sheet Detail'!F11="Rights of Survivorship",'Balance Sheet Detail'!C11,0)</f>
        <v>0</v>
      </c>
    </row>
    <row r="19" spans="1:6" ht="15" x14ac:dyDescent="0.2">
      <c r="A19" s="34" t="s">
        <v>4</v>
      </c>
      <c r="B19" s="41">
        <f>IF('Balance Sheet Detail'!D14="x",'Balance Sheet Detail'!C14,0)+IF('Balance Sheet Detail'!D15="x",'Balance Sheet Detail'!C15,0)+IF('Balance Sheet Detail'!D16="x",'Balance Sheet Detail'!C16,0)</f>
        <v>0</v>
      </c>
      <c r="C19" s="41">
        <f>IF('Balance Sheet Detail'!E14="x",'Balance Sheet Detail'!C14,0)+IF('Balance Sheet Detail'!E15="x",'Balance Sheet Detail'!C15,0)+IF('Balance Sheet Detail'!E16="x",'Balance Sheet Detail'!C16,0)</f>
        <v>0</v>
      </c>
      <c r="D19" s="41">
        <f>IF('Balance Sheet Detail'!F14="w/ Spouse",'Balance Sheet Detail'!C14,0)+IF('Balance Sheet Detail'!F15="w/ Spouse",'Balance Sheet Detail'!C15,0)+IF('Balance Sheet Detail'!F16="w/ Spouse",'Balance Sheet Detail'!C16,0)</f>
        <v>0</v>
      </c>
      <c r="E19" s="41">
        <f>IF('Balance Sheet Detail'!F14="Tenants in Common",'Balance Sheet Detail'!C14,0)+IF('Balance Sheet Detail'!F15="Tenants in common",'Balance Sheet Detail'!C15,0)+IF('Balance Sheet Detail'!F16="Tenants in common",'Balance Sheet Detail'!C16,0)</f>
        <v>0</v>
      </c>
      <c r="F19" s="41">
        <f>IF('Balance Sheet Detail'!F14="Rights of Survivorship",'Balance Sheet Detail'!C14,0)+IF('Balance Sheet Detail'!F15="Rights of Survivorship",'Balance Sheet Detail'!C15,0)+IF('Balance Sheet Detail'!F16="Rights of Survivorship",'Balance Sheet Detail'!C16,0)</f>
        <v>0</v>
      </c>
    </row>
    <row r="20" spans="1:6" ht="15" x14ac:dyDescent="0.2">
      <c r="A20" s="34" t="s">
        <v>5</v>
      </c>
      <c r="B20" s="41">
        <f>IF('Balance Sheet Detail'!D19="x",'Balance Sheet Detail'!C19,0)+IF('Balance Sheet Detail'!D20="x",'Balance Sheet Detail'!C20,0)+IF('Balance Sheet Detail'!D21="x",'Balance Sheet Detail'!C21,0)</f>
        <v>0</v>
      </c>
      <c r="C20" s="41">
        <f>IF('Balance Sheet Detail'!E19="x",'Balance Sheet Detail'!C19,0)+IF('Balance Sheet Detail'!E20="x",'Balance Sheet Detail'!C20,0)+IF('Balance Sheet Detail'!E21="x",'Balance Sheet Detail'!C21,0)</f>
        <v>0</v>
      </c>
      <c r="D20" s="41">
        <f>IF('Balance Sheet Detail'!F19="w/ Spouse",'Balance Sheet Detail'!C19,0)+IF('Balance Sheet Detail'!F20="w/ Spouse",'Balance Sheet Detail'!C20,0)+IF('Balance Sheet Detail'!F21="w/ Spouse",'Balance Sheet Detail'!C21,0)</f>
        <v>0</v>
      </c>
      <c r="E20" s="41">
        <f>IF('Balance Sheet Detail'!F19="Tenants in Common",'Balance Sheet Detail'!C19,0)+IF('Balance Sheet Detail'!F20="Tenants in common",'Balance Sheet Detail'!C20,0)+IF('Balance Sheet Detail'!F21="Tenants in common",'Balance Sheet Detail'!C21,0)</f>
        <v>0</v>
      </c>
      <c r="F20" s="41">
        <f>IF('Balance Sheet Detail'!F19="Rights of Survivorship",'Balance Sheet Detail'!C19,0)+IF('Balance Sheet Detail'!F20="Rights of Survivorship",'Balance Sheet Detail'!C20,0)+IF('Balance Sheet Detail'!F21="Rights of Survivorship",'Balance Sheet Detail'!C21,0)</f>
        <v>0</v>
      </c>
    </row>
    <row r="21" spans="1:6" ht="15" x14ac:dyDescent="0.2">
      <c r="A21" s="34" t="s">
        <v>6</v>
      </c>
      <c r="B21" s="41">
        <f>IF('Balance Sheet Detail'!D24="x",'Balance Sheet Detail'!C24,0)</f>
        <v>0</v>
      </c>
      <c r="C21" s="41">
        <f>IF('Balance Sheet Detail'!E24="x",'Balance Sheet Detail'!C24,0)</f>
        <v>0</v>
      </c>
      <c r="D21" s="41">
        <f>IF('Balance Sheet Detail'!F24="w/ Spouse",'Balance Sheet Detail'!C24,0)</f>
        <v>0</v>
      </c>
      <c r="E21" s="41">
        <f>IF('Balance Sheet Detail'!F24="Tenants in Common",'Balance Sheet Detail'!C13,0)</f>
        <v>0</v>
      </c>
      <c r="F21" s="41">
        <f>IF('Balance Sheet Detail'!F24="Rights of Survivorship",'Balance Sheet Detail'!C24,0)</f>
        <v>0</v>
      </c>
    </row>
    <row r="22" spans="1:6" ht="15" x14ac:dyDescent="0.2">
      <c r="A22" s="34" t="s">
        <v>7</v>
      </c>
      <c r="B22" s="41">
        <f>IF('Balance Sheet Detail'!D27="x",'Balance Sheet Detail'!C27,0)+IF('Balance Sheet Detail'!D28="x",'Balance Sheet Detail'!C28,0)</f>
        <v>0</v>
      </c>
      <c r="C22" s="41">
        <f>IF('Balance Sheet Detail'!E27="x",'Balance Sheet Detail'!C27,0)+IF('Balance Sheet Detail'!E28="x",'Balance Sheet Detail'!C28,0)</f>
        <v>0</v>
      </c>
      <c r="D22" s="41">
        <f>IF('Balance Sheet Detail'!F27="w/ Spouse",'Balance Sheet Detail'!C27,0)+IF('Balance Sheet Detail'!F28="w/ Spouse",'Balance Sheet Detail'!C28,0)</f>
        <v>0</v>
      </c>
      <c r="E22" s="41">
        <f>IF('Balance Sheet Detail'!F27="Tenants in Common",'Balance Sheet Detail'!C27,0)+IF('Balance Sheet Detail'!F28="Tenants in common",'Balance Sheet Detail'!C28,0)</f>
        <v>0</v>
      </c>
      <c r="F22" s="41">
        <f>IF('Balance Sheet Detail'!F27="Rights of Survivorship",'Balance Sheet Detail'!C27,0)+IF('Balance Sheet Detail'!F28="Rights of Survivorship",'Balance Sheet Detail'!C28,0)</f>
        <v>0</v>
      </c>
    </row>
    <row r="23" spans="1:6" ht="15" x14ac:dyDescent="0.2">
      <c r="A23" s="34" t="s">
        <v>140</v>
      </c>
      <c r="B23" s="41">
        <f>IF('Balance Sheet Detail'!D31="x",'Balance Sheet Detail'!C31,0)+IF('Balance Sheet Detail'!D32="x",'Balance Sheet Detail'!C32,0)</f>
        <v>0</v>
      </c>
      <c r="C23" s="41">
        <f>IF('Balance Sheet Detail'!E31="x",'Balance Sheet Detail'!C31,0)+IF('Balance Sheet Detail'!E32="x",'Balance Sheet Detail'!C32,0)</f>
        <v>0</v>
      </c>
      <c r="D23" s="41">
        <f>IF('Balance Sheet Detail'!F31="w/ Spouse",'Balance Sheet Detail'!C31,0)+IF('Balance Sheet Detail'!F32="w/ Spouse",'Balance Sheet Detail'!C32,0)</f>
        <v>0</v>
      </c>
      <c r="E23" s="41">
        <f>IF('Balance Sheet Detail'!F31="Tenants in Common",'Balance Sheet Detail'!C31,0)+IF('Balance Sheet Detail'!F32="Tenants in common",'Balance Sheet Detail'!C32,0)</f>
        <v>0</v>
      </c>
      <c r="F23" s="41">
        <f>IF('Balance Sheet Detail'!F31="Rights of Survivorship",'Balance Sheet Detail'!C31,0)+IF('Balance Sheet Detail'!F32="Rights of Survivorship",'Balance Sheet Detail'!C32,0)</f>
        <v>0</v>
      </c>
    </row>
    <row r="24" spans="1:6" ht="15" x14ac:dyDescent="0.2">
      <c r="A24" s="34" t="s">
        <v>8</v>
      </c>
      <c r="B24" s="41">
        <f>IF('Balance Sheet Detail'!D35="x",'Balance Sheet Detail'!C35,0)+IF('Balance Sheet Detail'!D36="x",'Balance Sheet Detail'!C36,0)+IF('Balance Sheet Detail'!D37="x",'Balance Sheet Detail'!C37,0)</f>
        <v>0</v>
      </c>
      <c r="C24" s="41">
        <f>IF('Balance Sheet Detail'!E35="x",'Balance Sheet Detail'!C35,0)+IF('Balance Sheet Detail'!E36="x",'Balance Sheet Detail'!C36,0)+IF('Balance Sheet Detail'!E37="x",'Balance Sheet Detail'!C37,0)</f>
        <v>0</v>
      </c>
      <c r="D24" s="41">
        <f>IF('Balance Sheet Detail'!F35="w/ Spouse",'Balance Sheet Detail'!C35,0)+IF('Balance Sheet Detail'!F36="w/ Spouse",'Balance Sheet Detail'!C36,0)+IF('Balance Sheet Detail'!F37="w/ Spouse",'Balance Sheet Detail'!C37,0)</f>
        <v>0</v>
      </c>
      <c r="E24" s="41">
        <f>IF('Balance Sheet Detail'!F35="Tenants in Common",'Balance Sheet Detail'!C35,0)+IF('Balance Sheet Detail'!F36="Tenants in common",'Balance Sheet Detail'!C36,0)+IF('Balance Sheet Detail'!F37="Tenants in common",'Balance Sheet Detail'!C37,0)</f>
        <v>0</v>
      </c>
      <c r="F24" s="41">
        <f>IF('Balance Sheet Detail'!F35="Rights of Survivorship",'Balance Sheet Detail'!C35,0)+IF('Balance Sheet Detail'!F36="Rights of Survivorship",'Balance Sheet Detail'!C36,0)+IF('Balance Sheet Detail'!F37="Rights of Survivorship",'Balance Sheet Detail'!C37,0)</f>
        <v>0</v>
      </c>
    </row>
    <row r="25" spans="1:6" ht="15" x14ac:dyDescent="0.2">
      <c r="A25" s="34" t="s">
        <v>9</v>
      </c>
      <c r="B25" s="41">
        <f>IF('Balance Sheet Detail'!D40="x",'Balance Sheet Detail'!C40,0)+IF('Balance Sheet Detail'!D41="x",'Balance Sheet Detail'!C41,0)+IF('Balance Sheet Detail'!D42="x",'Balance Sheet Detail'!C42,0)</f>
        <v>0</v>
      </c>
      <c r="C25" s="41">
        <f>IF('Balance Sheet Detail'!E40="x",'Balance Sheet Detail'!C40,0)+IF('Balance Sheet Detail'!E41="x",'Balance Sheet Detail'!C41,0)+IF('Balance Sheet Detail'!E42="x",'Balance Sheet Detail'!C42,0)</f>
        <v>0</v>
      </c>
      <c r="D25" s="41">
        <f>IF('Balance Sheet Detail'!F40="w/ Spouse",'Balance Sheet Detail'!C40,0)+IF('Balance Sheet Detail'!F41="w/ Spouse",'Balance Sheet Detail'!C41,0)+IF('Balance Sheet Detail'!F42="w/ Spouse",'Balance Sheet Detail'!C42,0)</f>
        <v>0</v>
      </c>
      <c r="E25" s="41">
        <f>IF('Balance Sheet Detail'!F40="Tenants in Common",'Balance Sheet Detail'!C40,0)+IF('Balance Sheet Detail'!F41="Tenants in common",'Balance Sheet Detail'!C41,0)+IF('Balance Sheet Detail'!F42="Tenants in common",'Balance Sheet Detail'!C42,0)</f>
        <v>0</v>
      </c>
      <c r="F25" s="41">
        <f>IF('Balance Sheet Detail'!F40="Rights of Survivorship",'Balance Sheet Detail'!C40,0)+IF('Balance Sheet Detail'!F41="Rights of Survivorship",'Balance Sheet Detail'!C41,0)+IF('Balance Sheet Detail'!F42="Rights of Survivorship",'Balance Sheet Detail'!C42,0)</f>
        <v>0</v>
      </c>
    </row>
    <row r="26" spans="1:6" ht="15" x14ac:dyDescent="0.2">
      <c r="A26" s="34" t="s">
        <v>10</v>
      </c>
      <c r="B26" s="41">
        <f>IF('Balance Sheet Detail'!D45="x",'Balance Sheet Detail'!C45,0)+IF('Balance Sheet Detail'!D46="x",'Balance Sheet Detail'!C46,0)</f>
        <v>0</v>
      </c>
      <c r="C26" s="41">
        <f>IF('Balance Sheet Detail'!E45="x",'Balance Sheet Detail'!C45,0)+IF('Balance Sheet Detail'!E46="x",'Balance Sheet Detail'!C46,0)</f>
        <v>0</v>
      </c>
      <c r="D26" s="41">
        <f>IF('Balance Sheet Detail'!F45="w/ Spouse",'Balance Sheet Detail'!C45,0)+IF('Balance Sheet Detail'!F46="w/ Spouse",'Balance Sheet Detail'!C46,0)</f>
        <v>0</v>
      </c>
      <c r="E26" s="41">
        <f>IF('Balance Sheet Detail'!F45="Tenants in Common",'Balance Sheet Detail'!C45,0)+IF('Balance Sheet Detail'!F46="Tenants in common",'Balance Sheet Detail'!C46,0)</f>
        <v>0</v>
      </c>
      <c r="F26" s="41">
        <f>IF('Balance Sheet Detail'!F45="Rights of Survivorship",'Balance Sheet Detail'!C45,0)+IF('Balance Sheet Detail'!F46="Rights of Survivorship",'Balance Sheet Detail'!C46,0)</f>
        <v>0</v>
      </c>
    </row>
    <row r="27" spans="1:6" ht="15.75" x14ac:dyDescent="0.25">
      <c r="A27" s="43" t="s">
        <v>11</v>
      </c>
      <c r="B27" s="41"/>
      <c r="C27" s="41">
        <f>SUM(C16:C26)</f>
        <v>0</v>
      </c>
      <c r="D27" s="41">
        <f>SUM(D16:D26)</f>
        <v>0</v>
      </c>
      <c r="E27" s="41">
        <f>SUM(E16:E26)</f>
        <v>0</v>
      </c>
      <c r="F27" s="41">
        <f>SUM(F16:F26)</f>
        <v>0</v>
      </c>
    </row>
    <row r="28" spans="1:6" ht="15" x14ac:dyDescent="0.2">
      <c r="A28" s="34"/>
      <c r="B28" s="42"/>
      <c r="C28" s="42"/>
      <c r="D28" s="42"/>
      <c r="E28" s="41"/>
      <c r="F28" s="41"/>
    </row>
    <row r="29" spans="1:6" ht="15.75" x14ac:dyDescent="0.25">
      <c r="A29" s="44" t="s">
        <v>12</v>
      </c>
      <c r="B29" s="42"/>
      <c r="C29" s="42"/>
      <c r="D29" s="42"/>
      <c r="E29" s="42"/>
      <c r="F29" s="34"/>
    </row>
    <row r="30" spans="1:6" ht="15" x14ac:dyDescent="0.2">
      <c r="A30" s="34" t="s">
        <v>13</v>
      </c>
      <c r="B30" s="41">
        <f>IF('Balance Sheet Detail'!L10="x",'Balance Sheet Detail'!K10,0)+IF('Balance Sheet Detail'!L11="x",'Balance Sheet Detail'!K11,0)+IF('Balance Sheet Detail'!L12="x",'Balance Sheet Detail'!K12,0)+IF('Balance Sheet Detail'!L13="x",'Balance Sheet Detail'!K13,0)+IF('Balance Sheet Detail'!L14="x",'Balance Sheet Detail'!K14,0)+IF('Balance Sheet Detail'!L15="x",'Balance Sheet Detail'!K15,0)+IF('Balance Sheet Detail'!L16="x",'Balance Sheet Detail'!K16,0)</f>
        <v>0</v>
      </c>
      <c r="C30" s="41">
        <f>IF('Balance Sheet Detail'!M10="x",'Balance Sheet Detail'!K10,0)+IF('Balance Sheet Detail'!M11="x",'Balance Sheet Detail'!K11,0)+IF('Balance Sheet Detail'!M12="x",'Balance Sheet Detail'!K12,0)+IF('Balance Sheet Detail'!M13="x",'Balance Sheet Detail'!K13,0)+IF('Balance Sheet Detail'!M14="x",'Balance Sheet Detail'!K14,0)+IF('Balance Sheet Detail'!M15="x",'Balance Sheet Detail'!K15,0)+IF('Balance Sheet Detail'!M16="x",'Balance Sheet Detail'!K16,0)</f>
        <v>0</v>
      </c>
      <c r="D30" s="41">
        <f>IF('Balance Sheet Detail'!N10="w/ Spouse",'Balance Sheet Detail'!K10,0)+IF('Balance Sheet Detail'!N11="w/ Spouse",'Balance Sheet Detail'!K11,0)+IF('Balance Sheet Detail'!N12="w/ Spouse",'Balance Sheet Detail'!K12,0)+IF('Balance Sheet Detail'!N13="w/ Spouse",'Balance Sheet Detail'!K13,0)+IF('Balance Sheet Detail'!N14="w/ Spouse",'Balance Sheet Detail'!K14,0)+IF('Balance Sheet Detail'!N15="w/ Spouse",'Balance Sheet Detail'!K15,0)+IF('Balance Sheet Detail'!N16="w/ Spouse",'Balance Sheet Detail'!K16,0)</f>
        <v>0</v>
      </c>
      <c r="E30" s="41">
        <f>IF('Balance Sheet Detail'!N10="Tenants in Common",'Balance Sheet Detail'!K10,0)+IF('Balance Sheet Detail'!N11="Tenants in Common",'Balance Sheet Detail'!K11,0)+IF('Balance Sheet Detail'!N12="Tenants in Common",'Balance Sheet Detail'!K12,0)+IF('Balance Sheet Detail'!N13="Tenants in Common",'Balance Sheet Detail'!K13,0)+IF('Balance Sheet Detail'!N14="Tenants in Common",'Balance Sheet Detail'!K14,0)+IF('Balance Sheet Detail'!N15="Tenants in Common",'Balance Sheet Detail'!K15,0)+IF('Balance Sheet Detail'!N16="Tenants in Common",'Balance Sheet Detail'!K16,0)</f>
        <v>0</v>
      </c>
      <c r="F30" s="41">
        <f>IF('Balance Sheet Detail'!N10="Rights of Survivorship",'Balance Sheet Detail'!K10,0)+IF('Balance Sheet Detail'!N11="Rights of Survivorship",'Balance Sheet Detail'!K11,0)+IF('Balance Sheet Detail'!N12="Rights of Survivorship",'Balance Sheet Detail'!K12,0)+IF('Balance Sheet Detail'!N13="Rights of Survivorship",'Balance Sheet Detail'!K13,0)+IF('Balance Sheet Detail'!N14="Rights of Survivorship",'Balance Sheet Detail'!K14,0)+IF('Balance Sheet Detail'!N15="Rights of Survivorship",'Balance Sheet Detail'!K15,0)+IF('Balance Sheet Detail'!N16="Rights of Survivorship",'Balance Sheet Detail'!K16,0)</f>
        <v>0</v>
      </c>
    </row>
    <row r="31" spans="1:6" ht="15" x14ac:dyDescent="0.2">
      <c r="A31" s="34" t="s">
        <v>14</v>
      </c>
      <c r="B31" s="41">
        <f>IF('Balance Sheet Detail'!L19="x",'Balance Sheet Detail'!K19,0)+IF('Balance Sheet Detail'!L20="x",'Balance Sheet Detail'!K20,0)+IF('Balance Sheet Detail'!L21="x",'Balance Sheet Detail'!K21,0)+IF('Balance Sheet Detail'!L22="x",'Balance Sheet Detail'!K22,0)+IF('Balance Sheet Detail'!L23="x",'Balance Sheet Detail'!K23,0)+IF('Balance Sheet Detail'!L24="x",'Balance Sheet Detail'!K24,0)</f>
        <v>0</v>
      </c>
      <c r="C31" s="41">
        <f>IF('Balance Sheet Detail'!M19="x",'Balance Sheet Detail'!K19,0)+IF('Balance Sheet Detail'!M20="x",'Balance Sheet Detail'!K20,0)+IF('Balance Sheet Detail'!M21="x",'Balance Sheet Detail'!K21,0)+IF('Balance Sheet Detail'!M22="x",'Balance Sheet Detail'!K22,0)+IF('Balance Sheet Detail'!M23="x",'Balance Sheet Detail'!K23,0)+IF('Balance Sheet Detail'!M24="x",'Balance Sheet Detail'!K24,0)</f>
        <v>0</v>
      </c>
      <c r="D31" s="41">
        <f>IF('Balance Sheet Detail'!N19="w/ Spouse",'Balance Sheet Detail'!K19,0)+IF('Balance Sheet Detail'!N20="w/ Spouse",'Balance Sheet Detail'!K20,0)+IF('Balance Sheet Detail'!N21="w/ Spouse",'Balance Sheet Detail'!K21,0)+IF('Balance Sheet Detail'!N22="w/ Spouse",'Balance Sheet Detail'!K22,0)+IF('Balance Sheet Detail'!N23="w/ Spouse",'Balance Sheet Detail'!K23,0)+IF('Balance Sheet Detail'!N24="w/ Spouse",'Balance Sheet Detail'!K24,0)</f>
        <v>0</v>
      </c>
      <c r="E31" s="41">
        <f>IF('Balance Sheet Detail'!N19="Tenants in Common",'Balance Sheet Detail'!K19,0)+IF('Balance Sheet Detail'!N20="Tenants in Common",'Balance Sheet Detail'!K20,0)+IF('Balance Sheet Detail'!N21="Tenants in Common",'Balance Sheet Detail'!K21,0)+IF('Balance Sheet Detail'!N22="Tenants in Common",'Balance Sheet Detail'!K22,0)+IF('Balance Sheet Detail'!N23="Tenants in Common",'Balance Sheet Detail'!K23,0)+IF('Balance Sheet Detail'!N24="Tenants in Common",'Balance Sheet Detail'!K24,0)</f>
        <v>0</v>
      </c>
      <c r="F31" s="41">
        <f>IF('Balance Sheet Detail'!N19="Rights of Survivorship",'Balance Sheet Detail'!K19,0)+IF('Balance Sheet Detail'!N20="Rights of Survivorship",'Balance Sheet Detail'!K20,0)+IF('Balance Sheet Detail'!N21="Rights of Survivorship",'Balance Sheet Detail'!K21,0)+IF('Balance Sheet Detail'!N22="Rights of Survivorship",'Balance Sheet Detail'!K22,0)+IF('Balance Sheet Detail'!N23="Rights of Survivorship",'Balance Sheet Detail'!K23,0)+IF('Balance Sheet Detail'!N24="Rights of Survivorship",'Balance Sheet Detail'!K24,0)</f>
        <v>0</v>
      </c>
    </row>
    <row r="32" spans="1:6" ht="15" x14ac:dyDescent="0.2">
      <c r="A32" s="34" t="s">
        <v>137</v>
      </c>
      <c r="B32" s="41">
        <f>IF('Balance Sheet Detail'!L31="x",'Balance Sheet Detail'!K31,0)+IF('Balance Sheet Detail'!L32="x",'Balance Sheet Detail'!K32,0)</f>
        <v>0</v>
      </c>
      <c r="C32" s="41">
        <f>IF('Balance Sheet Detail'!M31="x",'Balance Sheet Detail'!K31,0)+IF('Balance Sheet Detail'!M32="x",'Balance Sheet Detail'!K32,0)</f>
        <v>0</v>
      </c>
      <c r="D32" s="41">
        <f>IF('Balance Sheet Detail'!N31="w/ Spouse",'Balance Sheet Detail'!K31,0)+IF('Balance Sheet Detail'!N32="w/ Spouse",'Balance Sheet Detail'!K32,0)</f>
        <v>0</v>
      </c>
      <c r="E32" s="41">
        <f>IF('Balance Sheet Detail'!N31="Tenants in Common",'Balance Sheet Detail'!K31,0)+IF('Balance Sheet Detail'!N32="Tenants in Common",'Balance Sheet Detail'!K32,0)</f>
        <v>0</v>
      </c>
      <c r="F32" s="41">
        <f>IF('Balance Sheet Detail'!N31="Rights of Survivorship",'Balance Sheet Detail'!K31,0)+IF('Balance Sheet Detail'!N32="Rights of Survivorship",'Balance Sheet Detail'!K32,0)</f>
        <v>0</v>
      </c>
    </row>
    <row r="33" spans="1:6" ht="15" x14ac:dyDescent="0.2">
      <c r="A33" s="34" t="s">
        <v>138</v>
      </c>
      <c r="B33" s="41">
        <f>IF('Balance Sheet Detail'!L35="x",'Balance Sheet Detail'!K35,0)+IF('Balance Sheet Detail'!L36="x",'Balance Sheet Detail'!K36,0)</f>
        <v>0</v>
      </c>
      <c r="C33" s="41">
        <f>IF('Balance Sheet Detail'!M35="x",'Balance Sheet Detail'!K35,0)+IF('Balance Sheet Detail'!M36="x",'Balance Sheet Detail'!K36,0)</f>
        <v>0</v>
      </c>
      <c r="D33" s="41">
        <f>IF('Balance Sheet Detail'!N35="w/ Spouse",'Balance Sheet Detail'!K35,0)+IF('Balance Sheet Detail'!N36="w/ Spouse",'Balance Sheet Detail'!K36,0)</f>
        <v>0</v>
      </c>
      <c r="E33" s="41">
        <f>IF('Balance Sheet Detail'!N35="Tenants in Common",'Balance Sheet Detail'!K35,0)+IF('Balance Sheet Detail'!N36="Tenants in Common",'Balance Sheet Detail'!K36,0)</f>
        <v>0</v>
      </c>
      <c r="F33" s="41">
        <f>IF('Balance Sheet Detail'!N35="Rights of Survivorship",'Balance Sheet Detail'!K35,0)+IF('Balance Sheet Detail'!N36="Rights of Survivorship",'Balance Sheet Detail'!K36,0)</f>
        <v>0</v>
      </c>
    </row>
    <row r="34" spans="1:6" ht="15" x14ac:dyDescent="0.2">
      <c r="A34" s="34" t="s">
        <v>139</v>
      </c>
      <c r="B34" s="41">
        <f>IF('Balance Sheet Detail'!L45="x",'Balance Sheet Detail'!K45,0)</f>
        <v>0</v>
      </c>
      <c r="C34" s="41">
        <f>IF('Balance Sheet Detail'!M45="x",'Balance Sheet Detail'!K45,0)</f>
        <v>0</v>
      </c>
      <c r="D34" s="41">
        <f>IF('Balance Sheet Detail'!N45="w/ Spouse",'Balance Sheet Detail'!K45,0)</f>
        <v>0</v>
      </c>
      <c r="E34" s="41">
        <f>IF('Balance Sheet Detail'!N45="Tenants in Common",'Balance Sheet Detail'!K45,0)</f>
        <v>0</v>
      </c>
      <c r="F34" s="41">
        <f>IF('Balance Sheet Detail'!N45="Rights of Survivorship",'Balance Sheet Detail'!K45,0)</f>
        <v>0</v>
      </c>
    </row>
    <row r="35" spans="1:6" ht="15.75" x14ac:dyDescent="0.25">
      <c r="A35" s="44" t="s">
        <v>11</v>
      </c>
      <c r="B35" s="41">
        <f>SUM(B30:B34)</f>
        <v>0</v>
      </c>
      <c r="C35" s="41">
        <f>SUM(C30:C34)</f>
        <v>0</v>
      </c>
      <c r="D35" s="41">
        <f>SUM(D30:D34)</f>
        <v>0</v>
      </c>
      <c r="E35" s="41">
        <f>SUM(E30:E34)</f>
        <v>0</v>
      </c>
      <c r="F35" s="41">
        <f>SUM(F30:F34)</f>
        <v>0</v>
      </c>
    </row>
    <row r="36" spans="1:6" ht="15" x14ac:dyDescent="0.2">
      <c r="A36" s="34"/>
      <c r="B36" s="41"/>
      <c r="C36" s="41"/>
      <c r="D36" s="41"/>
      <c r="E36" s="41"/>
      <c r="F36" s="41"/>
    </row>
    <row r="37" spans="1:6" ht="15" x14ac:dyDescent="0.2">
      <c r="A37" s="34"/>
      <c r="B37" s="41"/>
      <c r="C37" s="41"/>
      <c r="D37" s="41"/>
      <c r="E37" s="41"/>
      <c r="F37" s="41"/>
    </row>
    <row r="38" spans="1:6" ht="15.75" x14ac:dyDescent="0.25">
      <c r="A38" s="43" t="s">
        <v>15</v>
      </c>
      <c r="B38" s="41">
        <f>B27</f>
        <v>0</v>
      </c>
      <c r="C38" s="41">
        <f>C27</f>
        <v>0</v>
      </c>
      <c r="D38" s="41">
        <f>D27</f>
        <v>0</v>
      </c>
      <c r="E38" s="41">
        <f>E27</f>
        <v>0</v>
      </c>
      <c r="F38" s="41">
        <f>F27</f>
        <v>0</v>
      </c>
    </row>
    <row r="39" spans="1:6" ht="15.75" x14ac:dyDescent="0.25">
      <c r="A39" s="38"/>
      <c r="B39" s="41"/>
      <c r="C39" s="41"/>
      <c r="D39" s="41"/>
      <c r="E39" s="41"/>
      <c r="F39" s="41"/>
    </row>
    <row r="40" spans="1:6" ht="15.75" x14ac:dyDescent="0.25">
      <c r="A40" s="44" t="s">
        <v>16</v>
      </c>
      <c r="B40" s="41">
        <f>B35</f>
        <v>0</v>
      </c>
      <c r="C40" s="41">
        <f>C35</f>
        <v>0</v>
      </c>
      <c r="D40" s="41">
        <f>D35</f>
        <v>0</v>
      </c>
      <c r="E40" s="41">
        <f>E35</f>
        <v>0</v>
      </c>
      <c r="F40" s="41">
        <f>F35</f>
        <v>0</v>
      </c>
    </row>
    <row r="41" spans="1:6" ht="15" x14ac:dyDescent="0.2">
      <c r="A41" s="34"/>
      <c r="B41" s="41"/>
      <c r="C41" s="41"/>
      <c r="D41" s="41"/>
      <c r="E41" s="41"/>
      <c r="F41" s="41"/>
    </row>
    <row r="42" spans="1:6" ht="15.75" x14ac:dyDescent="0.25">
      <c r="A42" s="45" t="s">
        <v>17</v>
      </c>
      <c r="B42" s="41">
        <f>B38-B40</f>
        <v>0</v>
      </c>
      <c r="C42" s="41">
        <f>C38-C40</f>
        <v>0</v>
      </c>
      <c r="D42" s="41">
        <f>D38-D40</f>
        <v>0</v>
      </c>
      <c r="E42" s="41">
        <f>E38-E40</f>
        <v>0</v>
      </c>
      <c r="F42" s="41">
        <f>F38-F40</f>
        <v>0</v>
      </c>
    </row>
    <row r="45" spans="1:6" ht="15.75" x14ac:dyDescent="0.25">
      <c r="A45" s="13"/>
    </row>
  </sheetData>
  <mergeCells count="1">
    <mergeCell ref="B7:E7"/>
  </mergeCells>
  <phoneticPr fontId="4" type="noConversion"/>
  <pageMargins left="0.25" right="0.25" top="0.75" bottom="0.75" header="0.3" footer="0.3"/>
  <pageSetup scale="85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R51"/>
  <sheetViews>
    <sheetView zoomScaleNormal="100" workbookViewId="0">
      <selection activeCell="J4" sqref="J4"/>
    </sheetView>
  </sheetViews>
  <sheetFormatPr defaultRowHeight="12.75" x14ac:dyDescent="0.2"/>
  <cols>
    <col min="1" max="1" width="1.85546875" style="12" customWidth="1"/>
    <col min="2" max="2" width="53.140625" style="8" bestFit="1" customWidth="1"/>
    <col min="3" max="3" width="20.5703125" style="14" customWidth="1"/>
    <col min="4" max="4" width="8.42578125" style="14" customWidth="1"/>
    <col min="5" max="5" width="13" style="14" bestFit="1" customWidth="1"/>
    <col min="6" max="6" width="9.42578125" style="14" bestFit="1" customWidth="1"/>
    <col min="7" max="7" width="20.140625" style="14" bestFit="1" customWidth="1"/>
    <col min="8" max="8" width="20.7109375" style="14" bestFit="1" customWidth="1"/>
    <col min="9" max="9" width="2.28515625" style="12" customWidth="1"/>
    <col min="10" max="10" width="44.7109375" style="12" customWidth="1"/>
    <col min="11" max="11" width="13.5703125" style="14" bestFit="1" customWidth="1"/>
    <col min="12" max="12" width="8.42578125" style="14" customWidth="1"/>
    <col min="13" max="13" width="13" style="14" customWidth="1"/>
    <col min="14" max="14" width="9.42578125" style="14" customWidth="1"/>
    <col min="15" max="15" width="9.140625" style="12"/>
    <col min="16" max="18" width="0" style="12" hidden="1" customWidth="1"/>
    <col min="19" max="16384" width="9.140625" style="12"/>
  </cols>
  <sheetData>
    <row r="5" spans="1:18" ht="18" x14ac:dyDescent="0.25">
      <c r="A5" s="108"/>
      <c r="B5" s="108"/>
      <c r="C5" s="47" t="s">
        <v>127</v>
      </c>
      <c r="D5" s="74"/>
      <c r="E5" s="74"/>
      <c r="F5" s="74"/>
      <c r="G5" s="74"/>
      <c r="H5" s="74"/>
      <c r="I5" s="75"/>
      <c r="J5" s="75"/>
      <c r="K5" s="74"/>
      <c r="L5" s="74"/>
      <c r="M5" s="74"/>
      <c r="N5" s="74"/>
    </row>
    <row r="6" spans="1:18" ht="18" x14ac:dyDescent="0.25">
      <c r="A6" s="76"/>
      <c r="B6" s="76"/>
      <c r="C6" s="47" t="s">
        <v>128</v>
      </c>
      <c r="D6" s="109" t="s">
        <v>121</v>
      </c>
      <c r="E6" s="109"/>
      <c r="F6" s="109"/>
      <c r="G6" s="74"/>
      <c r="H6" s="47" t="s">
        <v>122</v>
      </c>
      <c r="I6" s="75"/>
      <c r="J6" s="75"/>
      <c r="K6" s="74"/>
      <c r="L6" s="109" t="s">
        <v>121</v>
      </c>
      <c r="M6" s="109"/>
      <c r="N6" s="109"/>
    </row>
    <row r="7" spans="1:18" ht="18" x14ac:dyDescent="0.25">
      <c r="A7" s="110" t="s">
        <v>18</v>
      </c>
      <c r="B7" s="110"/>
      <c r="C7" s="47" t="s">
        <v>74</v>
      </c>
      <c r="D7" s="47" t="s">
        <v>125</v>
      </c>
      <c r="E7" s="47" t="s">
        <v>123</v>
      </c>
      <c r="F7" s="47" t="s">
        <v>124</v>
      </c>
      <c r="G7" s="47" t="s">
        <v>120</v>
      </c>
      <c r="H7" s="47" t="s">
        <v>120</v>
      </c>
      <c r="I7" s="111" t="s">
        <v>19</v>
      </c>
      <c r="J7" s="111"/>
      <c r="K7" s="47" t="s">
        <v>74</v>
      </c>
      <c r="L7" s="47" t="s">
        <v>125</v>
      </c>
      <c r="M7" s="47" t="s">
        <v>123</v>
      </c>
      <c r="N7" s="47" t="s">
        <v>124</v>
      </c>
    </row>
    <row r="8" spans="1:18" ht="18" x14ac:dyDescent="0.25">
      <c r="A8" s="61"/>
      <c r="B8" s="56"/>
      <c r="C8" s="50"/>
      <c r="D8" s="51"/>
      <c r="E8" s="51"/>
      <c r="F8" s="51"/>
      <c r="G8" s="51"/>
      <c r="H8" s="51"/>
      <c r="I8" s="68"/>
      <c r="J8" s="69"/>
      <c r="K8" s="52"/>
      <c r="L8" s="51"/>
      <c r="M8" s="51"/>
      <c r="N8" s="51"/>
    </row>
    <row r="9" spans="1:18" ht="18" x14ac:dyDescent="0.25">
      <c r="A9" s="104" t="s">
        <v>20</v>
      </c>
      <c r="B9" s="105"/>
      <c r="C9" s="52"/>
      <c r="D9" s="51"/>
      <c r="E9" s="51"/>
      <c r="F9" s="51"/>
      <c r="G9" s="51"/>
      <c r="H9" s="51"/>
      <c r="I9" s="106" t="s">
        <v>37</v>
      </c>
      <c r="J9" s="107"/>
      <c r="K9" s="52"/>
      <c r="L9" s="51"/>
      <c r="M9" s="51"/>
      <c r="N9" s="51"/>
      <c r="P9" s="12" t="s">
        <v>129</v>
      </c>
      <c r="Q9" s="12" t="s">
        <v>130</v>
      </c>
      <c r="R9" s="15" t="s">
        <v>118</v>
      </c>
    </row>
    <row r="10" spans="1:18" ht="18.75" thickBot="1" x14ac:dyDescent="0.3">
      <c r="A10" s="62"/>
      <c r="B10" s="57"/>
      <c r="C10" s="53"/>
      <c r="D10" s="51"/>
      <c r="E10" s="51"/>
      <c r="F10" s="51"/>
      <c r="G10" s="51"/>
      <c r="H10" s="51"/>
      <c r="I10" s="68"/>
      <c r="J10" s="70"/>
      <c r="K10" s="52"/>
      <c r="L10" s="51"/>
      <c r="M10" s="51"/>
      <c r="N10" s="51"/>
      <c r="Q10" s="12" t="s">
        <v>131</v>
      </c>
      <c r="R10" s="12" t="s">
        <v>126</v>
      </c>
    </row>
    <row r="11" spans="1:18" ht="19.5" thickTop="1" thickBot="1" x14ac:dyDescent="0.3">
      <c r="A11" s="61"/>
      <c r="B11" s="58"/>
      <c r="C11" s="52"/>
      <c r="D11" s="51"/>
      <c r="E11" s="51"/>
      <c r="F11" s="51"/>
      <c r="G11" s="51"/>
      <c r="H11" s="51"/>
      <c r="I11" s="68"/>
      <c r="J11" s="71"/>
      <c r="K11" s="52"/>
      <c r="L11" s="51"/>
      <c r="M11" s="51"/>
      <c r="N11" s="51"/>
      <c r="Q11" s="12" t="s">
        <v>132</v>
      </c>
      <c r="R11" s="12" t="s">
        <v>133</v>
      </c>
    </row>
    <row r="12" spans="1:18" ht="19.5" thickTop="1" thickBot="1" x14ac:dyDescent="0.3">
      <c r="A12" s="61"/>
      <c r="B12" s="59"/>
      <c r="C12" s="52"/>
      <c r="D12" s="51"/>
      <c r="E12" s="51"/>
      <c r="F12" s="51"/>
      <c r="G12" s="51"/>
      <c r="H12" s="51"/>
      <c r="I12" s="68"/>
      <c r="J12" s="70"/>
      <c r="K12" s="52"/>
      <c r="L12" s="51"/>
      <c r="M12" s="51"/>
      <c r="N12" s="51"/>
      <c r="R12" s="15" t="s">
        <v>134</v>
      </c>
    </row>
    <row r="13" spans="1:18" ht="19.5" thickTop="1" thickBot="1" x14ac:dyDescent="0.3">
      <c r="A13" s="104" t="s">
        <v>21</v>
      </c>
      <c r="B13" s="105"/>
      <c r="C13" s="52"/>
      <c r="D13" s="51"/>
      <c r="E13" s="51"/>
      <c r="F13" s="51"/>
      <c r="G13" s="51"/>
      <c r="H13" s="51"/>
      <c r="I13" s="68"/>
      <c r="J13" s="70"/>
      <c r="K13" s="52"/>
      <c r="L13" s="51"/>
      <c r="M13" s="51"/>
      <c r="N13" s="51"/>
      <c r="R13" s="15" t="s">
        <v>94</v>
      </c>
    </row>
    <row r="14" spans="1:18" ht="19.5" thickTop="1" thickBot="1" x14ac:dyDescent="0.3">
      <c r="A14" s="63"/>
      <c r="B14" s="57"/>
      <c r="C14" s="52"/>
      <c r="D14" s="51"/>
      <c r="E14" s="51"/>
      <c r="F14" s="51"/>
      <c r="G14" s="51"/>
      <c r="H14" s="51"/>
      <c r="I14" s="68"/>
      <c r="J14" s="70"/>
      <c r="K14" s="52"/>
      <c r="L14" s="51"/>
      <c r="M14" s="51"/>
      <c r="N14" s="51"/>
      <c r="R14" s="15" t="s">
        <v>10</v>
      </c>
    </row>
    <row r="15" spans="1:18" ht="19.5" thickTop="1" thickBot="1" x14ac:dyDescent="0.3">
      <c r="A15" s="63"/>
      <c r="B15" s="58"/>
      <c r="C15" s="52"/>
      <c r="D15" s="51"/>
      <c r="E15" s="51"/>
      <c r="F15" s="51"/>
      <c r="G15" s="51"/>
      <c r="H15" s="51"/>
      <c r="I15" s="68"/>
      <c r="J15" s="70"/>
      <c r="K15" s="52"/>
      <c r="L15" s="51"/>
      <c r="M15" s="51"/>
      <c r="N15" s="51"/>
    </row>
    <row r="16" spans="1:18" ht="19.5" thickTop="1" thickBot="1" x14ac:dyDescent="0.3">
      <c r="A16" s="61"/>
      <c r="B16" s="58"/>
      <c r="C16" s="52"/>
      <c r="D16" s="51"/>
      <c r="E16" s="51"/>
      <c r="F16" s="51"/>
      <c r="G16" s="51"/>
      <c r="H16" s="51"/>
      <c r="I16" s="68"/>
      <c r="J16" s="70"/>
      <c r="K16" s="52"/>
      <c r="L16" s="51"/>
      <c r="M16" s="51"/>
      <c r="N16" s="51"/>
    </row>
    <row r="17" spans="1:14" ht="18.75" thickTop="1" x14ac:dyDescent="0.25">
      <c r="A17" s="64"/>
      <c r="B17" s="60"/>
      <c r="C17" s="52"/>
      <c r="D17" s="51"/>
      <c r="E17" s="51"/>
      <c r="F17" s="51"/>
      <c r="G17" s="51"/>
      <c r="H17" s="51"/>
      <c r="I17" s="68"/>
      <c r="J17" s="69"/>
      <c r="K17" s="52"/>
      <c r="L17" s="51"/>
      <c r="M17" s="51"/>
      <c r="N17" s="51"/>
    </row>
    <row r="18" spans="1:14" ht="18" x14ac:dyDescent="0.25">
      <c r="A18" s="98" t="s">
        <v>22</v>
      </c>
      <c r="B18" s="99"/>
      <c r="C18" s="52"/>
      <c r="D18" s="51"/>
      <c r="E18" s="51"/>
      <c r="F18" s="51"/>
      <c r="G18" s="51"/>
      <c r="H18" s="51"/>
      <c r="I18" s="106" t="s">
        <v>38</v>
      </c>
      <c r="J18" s="107"/>
      <c r="K18" s="52"/>
      <c r="L18" s="51"/>
      <c r="M18" s="51"/>
      <c r="N18" s="51"/>
    </row>
    <row r="19" spans="1:14" ht="18.75" thickBot="1" x14ac:dyDescent="0.3">
      <c r="A19" s="61"/>
      <c r="B19" s="57"/>
      <c r="C19" s="52"/>
      <c r="D19" s="51"/>
      <c r="E19" s="51"/>
      <c r="F19" s="51"/>
      <c r="G19" s="51"/>
      <c r="H19" s="51"/>
      <c r="I19" s="68"/>
      <c r="J19" s="70"/>
      <c r="K19" s="52"/>
      <c r="L19" s="51"/>
      <c r="M19" s="51"/>
      <c r="N19" s="51"/>
    </row>
    <row r="20" spans="1:14" ht="19.5" thickTop="1" thickBot="1" x14ac:dyDescent="0.3">
      <c r="A20" s="64"/>
      <c r="B20" s="58"/>
      <c r="C20" s="52"/>
      <c r="D20" s="51"/>
      <c r="E20" s="51"/>
      <c r="F20" s="51"/>
      <c r="G20" s="51"/>
      <c r="H20" s="51"/>
      <c r="I20" s="68"/>
      <c r="J20" s="70"/>
      <c r="K20" s="52"/>
      <c r="L20" s="51"/>
      <c r="M20" s="51"/>
      <c r="N20" s="51"/>
    </row>
    <row r="21" spans="1:14" ht="19.5" thickTop="1" thickBot="1" x14ac:dyDescent="0.3">
      <c r="A21" s="64"/>
      <c r="B21" s="58"/>
      <c r="C21" s="52"/>
      <c r="D21" s="51"/>
      <c r="E21" s="51"/>
      <c r="F21" s="51"/>
      <c r="G21" s="51"/>
      <c r="H21" s="51"/>
      <c r="I21" s="68"/>
      <c r="J21" s="70"/>
      <c r="K21" s="52"/>
      <c r="L21" s="51"/>
      <c r="M21" s="51"/>
      <c r="N21" s="51"/>
    </row>
    <row r="22" spans="1:14" ht="19.5" thickTop="1" thickBot="1" x14ac:dyDescent="0.3">
      <c r="A22" s="61"/>
      <c r="B22" s="56"/>
      <c r="C22" s="52"/>
      <c r="D22" s="51"/>
      <c r="E22" s="51"/>
      <c r="F22" s="51"/>
      <c r="G22" s="51"/>
      <c r="H22" s="51"/>
      <c r="I22" s="68"/>
      <c r="J22" s="70"/>
      <c r="K22" s="52"/>
      <c r="L22" s="51"/>
      <c r="M22" s="51"/>
      <c r="N22" s="51"/>
    </row>
    <row r="23" spans="1:14" ht="19.5" thickTop="1" thickBot="1" x14ac:dyDescent="0.3">
      <c r="A23" s="98" t="s">
        <v>23</v>
      </c>
      <c r="B23" s="99"/>
      <c r="C23" s="52"/>
      <c r="D23" s="51"/>
      <c r="E23" s="51"/>
      <c r="F23" s="51"/>
      <c r="G23" s="51"/>
      <c r="H23" s="51"/>
      <c r="I23" s="68"/>
      <c r="J23" s="70"/>
      <c r="K23" s="52"/>
      <c r="L23" s="51"/>
      <c r="M23" s="51"/>
      <c r="N23" s="51"/>
    </row>
    <row r="24" spans="1:14" ht="19.5" thickTop="1" thickBot="1" x14ac:dyDescent="0.3">
      <c r="A24" s="61"/>
      <c r="B24" s="57"/>
      <c r="C24" s="52"/>
      <c r="D24" s="51"/>
      <c r="E24" s="51"/>
      <c r="F24" s="51"/>
      <c r="G24" s="51"/>
      <c r="H24" s="51"/>
      <c r="I24" s="68"/>
      <c r="J24" s="70"/>
      <c r="K24" s="52"/>
      <c r="L24" s="51"/>
      <c r="M24" s="51"/>
      <c r="N24" s="51"/>
    </row>
    <row r="25" spans="1:14" ht="18.75" thickTop="1" x14ac:dyDescent="0.25">
      <c r="A25" s="61"/>
      <c r="B25" s="59"/>
      <c r="C25" s="52"/>
      <c r="D25" s="51"/>
      <c r="E25" s="51"/>
      <c r="F25" s="51"/>
      <c r="G25" s="51"/>
      <c r="H25" s="51"/>
      <c r="I25" s="68"/>
      <c r="J25" s="69"/>
      <c r="K25" s="52"/>
      <c r="L25" s="51"/>
      <c r="M25" s="51"/>
      <c r="N25" s="51"/>
    </row>
    <row r="26" spans="1:14" ht="18" x14ac:dyDescent="0.25">
      <c r="A26" s="98" t="s">
        <v>24</v>
      </c>
      <c r="B26" s="99"/>
      <c r="C26" s="52"/>
      <c r="D26" s="51"/>
      <c r="E26" s="51"/>
      <c r="F26" s="51"/>
      <c r="G26" s="51"/>
      <c r="H26" s="51"/>
      <c r="I26" s="68"/>
      <c r="J26" s="69"/>
      <c r="K26" s="52"/>
      <c r="L26" s="51"/>
      <c r="M26" s="51"/>
      <c r="N26" s="51"/>
    </row>
    <row r="27" spans="1:14" ht="18.75" thickBot="1" x14ac:dyDescent="0.3">
      <c r="A27" s="61"/>
      <c r="B27" s="57"/>
      <c r="C27" s="52"/>
      <c r="D27" s="51"/>
      <c r="E27" s="51"/>
      <c r="F27" s="51"/>
      <c r="G27" s="51"/>
      <c r="H27" s="51"/>
      <c r="I27" s="68"/>
      <c r="J27" s="69"/>
      <c r="K27" s="52"/>
      <c r="L27" s="51"/>
      <c r="M27" s="51"/>
      <c r="N27" s="51"/>
    </row>
    <row r="28" spans="1:14" ht="19.5" thickTop="1" thickBot="1" x14ac:dyDescent="0.3">
      <c r="A28" s="64"/>
      <c r="B28" s="58"/>
      <c r="C28" s="52"/>
      <c r="D28" s="51"/>
      <c r="E28" s="51"/>
      <c r="F28" s="51"/>
      <c r="G28" s="51"/>
      <c r="H28" s="51"/>
      <c r="I28" s="68"/>
      <c r="J28" s="69"/>
      <c r="K28" s="52"/>
      <c r="L28" s="51"/>
      <c r="M28" s="51"/>
      <c r="N28" s="51"/>
    </row>
    <row r="29" spans="1:14" ht="18.75" thickTop="1" x14ac:dyDescent="0.25">
      <c r="A29" s="61"/>
      <c r="B29" s="56"/>
      <c r="C29" s="52"/>
      <c r="D29" s="51"/>
      <c r="E29" s="51"/>
      <c r="F29" s="51"/>
      <c r="G29" s="51"/>
      <c r="H29" s="51"/>
      <c r="I29" s="68"/>
      <c r="J29" s="69"/>
      <c r="K29" s="52"/>
      <c r="L29" s="51"/>
      <c r="M29" s="51"/>
      <c r="N29" s="51"/>
    </row>
    <row r="30" spans="1:14" ht="18" x14ac:dyDescent="0.25">
      <c r="A30" s="98" t="s">
        <v>25</v>
      </c>
      <c r="B30" s="99"/>
      <c r="C30" s="52"/>
      <c r="D30" s="51"/>
      <c r="E30" s="51"/>
      <c r="F30" s="51"/>
      <c r="G30" s="51"/>
      <c r="H30" s="51"/>
      <c r="I30" s="106" t="s">
        <v>137</v>
      </c>
      <c r="J30" s="107"/>
      <c r="K30" s="52"/>
      <c r="L30" s="51"/>
      <c r="M30" s="51"/>
      <c r="N30" s="51"/>
    </row>
    <row r="31" spans="1:14" ht="18.75" thickBot="1" x14ac:dyDescent="0.3">
      <c r="A31" s="61"/>
      <c r="B31" s="57" t="s">
        <v>135</v>
      </c>
      <c r="C31" s="52"/>
      <c r="D31" s="51"/>
      <c r="E31" s="51"/>
      <c r="F31" s="51"/>
      <c r="G31" s="51"/>
      <c r="H31" s="51"/>
      <c r="I31" s="68"/>
      <c r="J31" s="70"/>
      <c r="K31" s="52"/>
      <c r="L31" s="51"/>
      <c r="M31" s="51"/>
      <c r="N31" s="51"/>
    </row>
    <row r="32" spans="1:14" ht="19.5" thickTop="1" thickBot="1" x14ac:dyDescent="0.3">
      <c r="A32" s="64"/>
      <c r="B32" s="58" t="s">
        <v>26</v>
      </c>
      <c r="C32" s="52"/>
      <c r="D32" s="51"/>
      <c r="E32" s="51"/>
      <c r="F32" s="51"/>
      <c r="G32" s="51"/>
      <c r="H32" s="51"/>
      <c r="I32" s="68"/>
      <c r="J32" s="71"/>
      <c r="K32" s="52"/>
      <c r="L32" s="51"/>
      <c r="M32" s="51"/>
      <c r="N32" s="51"/>
    </row>
    <row r="33" spans="1:14" ht="18.75" thickTop="1" x14ac:dyDescent="0.25">
      <c r="A33" s="61"/>
      <c r="B33" s="56"/>
      <c r="C33" s="52"/>
      <c r="D33" s="51"/>
      <c r="E33" s="51"/>
      <c r="F33" s="51"/>
      <c r="G33" s="51"/>
      <c r="H33" s="51"/>
      <c r="I33" s="68"/>
      <c r="J33" s="72"/>
      <c r="K33" s="52"/>
      <c r="L33" s="51"/>
      <c r="M33" s="51"/>
      <c r="N33" s="51"/>
    </row>
    <row r="34" spans="1:14" ht="18" x14ac:dyDescent="0.25">
      <c r="A34" s="98" t="s">
        <v>27</v>
      </c>
      <c r="B34" s="99"/>
      <c r="C34" s="52"/>
      <c r="D34" s="51"/>
      <c r="E34" s="51"/>
      <c r="F34" s="51"/>
      <c r="G34" s="51"/>
      <c r="H34" s="51"/>
      <c r="I34" s="106" t="s">
        <v>138</v>
      </c>
      <c r="J34" s="107"/>
      <c r="K34" s="52"/>
      <c r="L34" s="51"/>
      <c r="M34" s="51"/>
      <c r="N34" s="51"/>
    </row>
    <row r="35" spans="1:14" ht="18.75" thickBot="1" x14ac:dyDescent="0.3">
      <c r="A35" s="61"/>
      <c r="B35" s="57" t="s">
        <v>28</v>
      </c>
      <c r="C35" s="52"/>
      <c r="D35" s="51"/>
      <c r="E35" s="51"/>
      <c r="F35" s="51"/>
      <c r="G35" s="51"/>
      <c r="H35" s="51"/>
      <c r="I35" s="68"/>
      <c r="J35" s="70"/>
      <c r="K35" s="52"/>
      <c r="L35" s="51"/>
      <c r="M35" s="51"/>
      <c r="N35" s="51"/>
    </row>
    <row r="36" spans="1:14" ht="19.5" thickTop="1" thickBot="1" x14ac:dyDescent="0.3">
      <c r="A36" s="64"/>
      <c r="B36" s="58" t="s">
        <v>29</v>
      </c>
      <c r="C36" s="52"/>
      <c r="D36" s="51"/>
      <c r="E36" s="51"/>
      <c r="F36" s="51"/>
      <c r="G36" s="51"/>
      <c r="H36" s="51"/>
      <c r="I36" s="68"/>
      <c r="J36" s="71"/>
      <c r="K36" s="52"/>
      <c r="L36" s="51"/>
      <c r="M36" s="51"/>
      <c r="N36" s="51"/>
    </row>
    <row r="37" spans="1:14" ht="19.5" thickTop="1" thickBot="1" x14ac:dyDescent="0.3">
      <c r="A37" s="61"/>
      <c r="B37" s="58" t="s">
        <v>30</v>
      </c>
      <c r="C37" s="52"/>
      <c r="D37" s="51"/>
      <c r="E37" s="51"/>
      <c r="F37" s="51"/>
      <c r="G37" s="51"/>
      <c r="H37" s="51"/>
      <c r="I37" s="68"/>
      <c r="J37" s="73"/>
      <c r="K37" s="52"/>
      <c r="L37" s="51"/>
      <c r="M37" s="51"/>
      <c r="N37" s="51"/>
    </row>
    <row r="38" spans="1:14" ht="18.75" thickTop="1" x14ac:dyDescent="0.25">
      <c r="A38" s="64"/>
      <c r="B38" s="60"/>
      <c r="C38" s="52"/>
      <c r="D38" s="51"/>
      <c r="E38" s="51"/>
      <c r="F38" s="51"/>
      <c r="G38" s="51"/>
      <c r="H38" s="51"/>
      <c r="I38" s="68"/>
      <c r="J38" s="69"/>
      <c r="K38" s="52"/>
      <c r="L38" s="51"/>
      <c r="M38" s="51"/>
      <c r="N38" s="51"/>
    </row>
    <row r="39" spans="1:14" ht="18" x14ac:dyDescent="0.25">
      <c r="A39" s="104" t="s">
        <v>31</v>
      </c>
      <c r="B39" s="105"/>
      <c r="C39" s="52"/>
      <c r="D39" s="51"/>
      <c r="E39" s="51"/>
      <c r="F39" s="51"/>
      <c r="G39" s="51"/>
      <c r="H39" s="51"/>
      <c r="I39" s="68"/>
      <c r="J39" s="69"/>
      <c r="K39" s="52"/>
      <c r="L39" s="51"/>
      <c r="M39" s="51"/>
      <c r="N39" s="51"/>
    </row>
    <row r="40" spans="1:14" ht="18.75" thickBot="1" x14ac:dyDescent="0.3">
      <c r="A40" s="64"/>
      <c r="B40" s="57" t="s">
        <v>136</v>
      </c>
      <c r="C40" s="52"/>
      <c r="D40" s="51"/>
      <c r="E40" s="51"/>
      <c r="F40" s="51"/>
      <c r="G40" s="51"/>
      <c r="H40" s="51"/>
      <c r="I40" s="68"/>
      <c r="J40" s="69"/>
      <c r="K40" s="52"/>
      <c r="L40" s="51"/>
      <c r="M40" s="51"/>
      <c r="N40" s="51"/>
    </row>
    <row r="41" spans="1:14" ht="19.5" thickTop="1" thickBot="1" x14ac:dyDescent="0.3">
      <c r="A41" s="61"/>
      <c r="B41" s="58" t="s">
        <v>32</v>
      </c>
      <c r="C41" s="52"/>
      <c r="D41" s="51"/>
      <c r="E41" s="51"/>
      <c r="F41" s="51"/>
      <c r="G41" s="51"/>
      <c r="H41" s="51"/>
      <c r="I41" s="68"/>
      <c r="J41" s="69"/>
      <c r="K41" s="52"/>
      <c r="L41" s="51"/>
      <c r="M41" s="51"/>
      <c r="N41" s="51"/>
    </row>
    <row r="42" spans="1:14" ht="19.5" thickTop="1" thickBot="1" x14ac:dyDescent="0.3">
      <c r="A42" s="64"/>
      <c r="B42" s="58" t="s">
        <v>33</v>
      </c>
      <c r="C42" s="52"/>
      <c r="D42" s="51"/>
      <c r="E42" s="51"/>
      <c r="F42" s="51"/>
      <c r="G42" s="51"/>
      <c r="H42" s="51"/>
      <c r="I42" s="68"/>
      <c r="J42" s="69"/>
      <c r="K42" s="52"/>
      <c r="L42" s="51"/>
      <c r="M42" s="51"/>
      <c r="N42" s="51"/>
    </row>
    <row r="43" spans="1:14" ht="18.75" thickTop="1" x14ac:dyDescent="0.25">
      <c r="A43" s="61"/>
      <c r="B43" s="59"/>
      <c r="C43" s="52"/>
      <c r="D43" s="51"/>
      <c r="E43" s="51"/>
      <c r="F43" s="51"/>
      <c r="G43" s="51"/>
      <c r="H43" s="51"/>
      <c r="I43" s="68"/>
      <c r="J43" s="69"/>
      <c r="K43" s="52"/>
      <c r="L43" s="51"/>
      <c r="M43" s="51"/>
      <c r="N43" s="51"/>
    </row>
    <row r="44" spans="1:14" ht="18" x14ac:dyDescent="0.25">
      <c r="A44" s="98" t="s">
        <v>34</v>
      </c>
      <c r="B44" s="99"/>
      <c r="C44" s="52"/>
      <c r="D44" s="51"/>
      <c r="E44" s="51"/>
      <c r="F44" s="51"/>
      <c r="G44" s="51"/>
      <c r="H44" s="51"/>
      <c r="I44" s="106" t="s">
        <v>139</v>
      </c>
      <c r="J44" s="107"/>
      <c r="K44" s="52"/>
      <c r="L44" s="51"/>
      <c r="M44" s="51"/>
      <c r="N44" s="51"/>
    </row>
    <row r="45" spans="1:14" ht="18.75" thickBot="1" x14ac:dyDescent="0.3">
      <c r="A45" s="61"/>
      <c r="B45" s="57" t="s">
        <v>35</v>
      </c>
      <c r="C45" s="52"/>
      <c r="D45" s="51"/>
      <c r="E45" s="51"/>
      <c r="F45" s="51"/>
      <c r="G45" s="51"/>
      <c r="H45" s="51"/>
      <c r="I45" s="68"/>
      <c r="J45" s="70"/>
      <c r="K45" s="52"/>
      <c r="L45" s="51"/>
      <c r="M45" s="51"/>
      <c r="N45" s="51"/>
    </row>
    <row r="46" spans="1:14" ht="19.5" thickTop="1" thickBot="1" x14ac:dyDescent="0.3">
      <c r="A46" s="64"/>
      <c r="B46" s="58" t="s">
        <v>36</v>
      </c>
      <c r="C46" s="52"/>
      <c r="D46" s="51"/>
      <c r="E46" s="51"/>
      <c r="F46" s="51"/>
      <c r="G46" s="51"/>
      <c r="H46" s="51"/>
      <c r="I46" s="68"/>
      <c r="J46" s="73"/>
      <c r="K46" s="52"/>
      <c r="L46" s="51"/>
      <c r="M46" s="51"/>
      <c r="N46" s="51"/>
    </row>
    <row r="47" spans="1:14" ht="18.75" thickTop="1" x14ac:dyDescent="0.25">
      <c r="A47" s="65"/>
      <c r="B47" s="59"/>
      <c r="C47" s="52"/>
      <c r="D47" s="51"/>
      <c r="E47" s="51"/>
      <c r="F47" s="51"/>
      <c r="G47" s="51"/>
      <c r="H47" s="51"/>
      <c r="I47" s="100" t="s">
        <v>16</v>
      </c>
      <c r="J47" s="101"/>
      <c r="K47" s="52">
        <f>SUM(K8:K46)</f>
        <v>0</v>
      </c>
      <c r="L47" s="51"/>
      <c r="M47" s="51"/>
      <c r="N47" s="51"/>
    </row>
    <row r="48" spans="1:14" ht="18" x14ac:dyDescent="0.25">
      <c r="A48" s="65"/>
      <c r="B48" s="59"/>
      <c r="C48" s="52"/>
      <c r="D48" s="51"/>
      <c r="E48" s="51"/>
      <c r="F48" s="51"/>
      <c r="G48" s="51"/>
      <c r="H48" s="51"/>
      <c r="I48" s="102" t="s">
        <v>17</v>
      </c>
      <c r="J48" s="103"/>
      <c r="K48" s="52">
        <f>C49-K47</f>
        <v>0</v>
      </c>
      <c r="L48" s="51"/>
      <c r="M48" s="51"/>
      <c r="N48" s="51"/>
    </row>
    <row r="49" spans="1:14" ht="18" x14ac:dyDescent="0.25">
      <c r="A49" s="66" t="s">
        <v>15</v>
      </c>
      <c r="B49" s="59"/>
      <c r="C49" s="52">
        <f>SUM(C8:C47)</f>
        <v>0</v>
      </c>
      <c r="D49" s="51"/>
      <c r="E49" s="51"/>
      <c r="F49" s="51"/>
      <c r="G49" s="51"/>
      <c r="H49" s="51"/>
      <c r="I49" s="102" t="s">
        <v>39</v>
      </c>
      <c r="J49" s="103"/>
      <c r="K49" s="52">
        <f>K47+K48</f>
        <v>0</v>
      </c>
      <c r="L49" s="51"/>
      <c r="M49" s="51"/>
      <c r="N49" s="51"/>
    </row>
    <row r="50" spans="1:14" ht="18" x14ac:dyDescent="0.25">
      <c r="A50" s="55"/>
      <c r="B50" s="55"/>
      <c r="C50" s="48"/>
      <c r="D50" s="48"/>
      <c r="E50" s="48"/>
      <c r="F50" s="48"/>
      <c r="G50" s="48"/>
      <c r="H50" s="48"/>
      <c r="I50" s="49"/>
      <c r="J50" s="49"/>
      <c r="K50" s="48"/>
      <c r="L50" s="48"/>
      <c r="M50" s="48"/>
      <c r="N50" s="48"/>
    </row>
    <row r="51" spans="1:14" ht="15" x14ac:dyDescent="0.2">
      <c r="A51" s="67"/>
      <c r="B51" s="54"/>
    </row>
  </sheetData>
  <mergeCells count="22">
    <mergeCell ref="A5:B5"/>
    <mergeCell ref="L6:N6"/>
    <mergeCell ref="A26:B26"/>
    <mergeCell ref="A30:B30"/>
    <mergeCell ref="A34:B34"/>
    <mergeCell ref="A23:B23"/>
    <mergeCell ref="D6:F6"/>
    <mergeCell ref="A7:B7"/>
    <mergeCell ref="A9:B9"/>
    <mergeCell ref="A13:B13"/>
    <mergeCell ref="A18:B18"/>
    <mergeCell ref="I34:J34"/>
    <mergeCell ref="I30:J30"/>
    <mergeCell ref="I9:J9"/>
    <mergeCell ref="I7:J7"/>
    <mergeCell ref="I18:J18"/>
    <mergeCell ref="A44:B44"/>
    <mergeCell ref="I47:J47"/>
    <mergeCell ref="I48:J48"/>
    <mergeCell ref="I49:J49"/>
    <mergeCell ref="A39:B39"/>
    <mergeCell ref="I44:J44"/>
  </mergeCells>
  <phoneticPr fontId="4" type="noConversion"/>
  <dataValidations count="3">
    <dataValidation type="list" allowBlank="1" showInputMessage="1" showErrorMessage="1" sqref="D42:E43 D10:E11 D37:E39 D32:E34 D28:E29 D24:E25 D18:E19 D14:E15 L42:M43 L10:M11 L37:M39 L32:M34 L28:M29 L24:M25 L18:M19 L14:M15">
      <formula1>$P$8:$P$9</formula1>
    </dataValidation>
    <dataValidation type="list" allowBlank="1" showInputMessage="1" showErrorMessage="1" sqref="F10:F11 F42:F43 F37:F39 F32:F34 F28:F29 F24:F25 F18:F19 F14:F15 N10:N11 N42:N43 N37:N39 N32:N34 N28:N29 N24:N25 N18:N19 N14:N15">
      <formula1>$Q$9:$Q$11</formula1>
    </dataValidation>
    <dataValidation type="list" allowBlank="1" showInputMessage="1" showErrorMessage="1" sqref="G10:H11 G37:H39 G32:H34 G42:H43 G28:H29 G24:H25 G18:H19 G14:H15">
      <formula1>$R$9:$R$14</formula1>
    </dataValidation>
  </dataValidations>
  <pageMargins left="0.25" right="0.25" top="0.75" bottom="0.75" header="0.3" footer="0.3"/>
  <pageSetup scale="55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2:P33"/>
  <sheetViews>
    <sheetView workbookViewId="0">
      <selection activeCell="I42" sqref="I42"/>
    </sheetView>
  </sheetViews>
  <sheetFormatPr defaultRowHeight="12.75" x14ac:dyDescent="0.2"/>
  <cols>
    <col min="1" max="3" width="9.140625" style="8"/>
    <col min="4" max="4" width="5.85546875" style="8" customWidth="1"/>
    <col min="5" max="5" width="18.85546875" style="8" customWidth="1"/>
    <col min="6" max="6" width="7" style="8" bestFit="1" customWidth="1"/>
    <col min="7" max="8" width="11.28515625" style="8" bestFit="1" customWidth="1"/>
    <col min="9" max="9" width="7.42578125" style="8" bestFit="1" customWidth="1"/>
    <col min="10" max="10" width="10.140625" style="8" customWidth="1"/>
    <col min="11" max="11" width="9.28515625" style="8" bestFit="1" customWidth="1"/>
    <col min="12" max="15" width="9.140625" style="8"/>
    <col min="16" max="16" width="9.140625" style="8" hidden="1" customWidth="1"/>
    <col min="17" max="16384" width="9.140625" style="8"/>
  </cols>
  <sheetData>
    <row r="2" spans="4:16" s="9" customFormat="1" ht="18" x14ac:dyDescent="0.25">
      <c r="F2" s="112" t="s">
        <v>73</v>
      </c>
      <c r="G2" s="112"/>
      <c r="H2" s="112"/>
      <c r="I2" s="112"/>
      <c r="J2" s="112"/>
      <c r="K2" s="112"/>
    </row>
    <row r="3" spans="4:16" x14ac:dyDescent="0.2">
      <c r="P3" s="12" t="s">
        <v>118</v>
      </c>
    </row>
    <row r="4" spans="4:16" ht="38.25" x14ac:dyDescent="0.2">
      <c r="D4" s="113" t="s">
        <v>70</v>
      </c>
      <c r="E4" s="114"/>
      <c r="F4" s="7" t="s">
        <v>71</v>
      </c>
      <c r="G4" s="7" t="s">
        <v>72</v>
      </c>
      <c r="H4" s="11" t="s">
        <v>114</v>
      </c>
      <c r="I4" s="11" t="s">
        <v>115</v>
      </c>
      <c r="J4" s="11" t="s">
        <v>116</v>
      </c>
      <c r="K4" s="11" t="s">
        <v>117</v>
      </c>
      <c r="P4" s="12" t="s">
        <v>94</v>
      </c>
    </row>
    <row r="5" spans="4:16" x14ac:dyDescent="0.2">
      <c r="F5" s="5"/>
      <c r="G5" s="5"/>
      <c r="H5" s="5"/>
      <c r="I5" s="5"/>
      <c r="J5" s="5"/>
      <c r="K5" s="5"/>
      <c r="P5" s="12" t="s">
        <v>126</v>
      </c>
    </row>
    <row r="6" spans="4:16" x14ac:dyDescent="0.2">
      <c r="D6" s="115" t="s">
        <v>119</v>
      </c>
      <c r="E6" s="116"/>
      <c r="F6" s="5"/>
      <c r="G6" s="5"/>
      <c r="H6" s="5"/>
      <c r="I6" s="5"/>
      <c r="J6" s="5"/>
      <c r="K6" s="5"/>
    </row>
    <row r="7" spans="4:16" ht="13.5" thickBot="1" x14ac:dyDescent="0.25">
      <c r="E7" s="92"/>
      <c r="F7" s="5"/>
      <c r="G7" s="5"/>
      <c r="H7" s="5"/>
      <c r="I7" s="5"/>
      <c r="J7" s="5"/>
      <c r="K7" s="5"/>
    </row>
    <row r="8" spans="4:16" ht="14.25" thickTop="1" thickBot="1" x14ac:dyDescent="0.25">
      <c r="E8" s="18"/>
      <c r="F8" s="5"/>
      <c r="G8" s="5"/>
      <c r="H8" s="5"/>
      <c r="I8" s="5"/>
      <c r="J8" s="5"/>
      <c r="K8" s="5"/>
    </row>
    <row r="9" spans="4:16" ht="14.25" thickTop="1" thickBot="1" x14ac:dyDescent="0.25">
      <c r="F9" s="5"/>
      <c r="G9" s="5"/>
      <c r="H9" s="5"/>
      <c r="I9" s="5"/>
      <c r="J9" s="5"/>
      <c r="K9" s="5"/>
    </row>
    <row r="10" spans="4:16" ht="14.25" thickTop="1" thickBot="1" x14ac:dyDescent="0.25">
      <c r="E10" s="18"/>
      <c r="F10" s="5"/>
      <c r="G10" s="5"/>
      <c r="H10" s="5"/>
      <c r="I10" s="5"/>
      <c r="J10" s="5"/>
      <c r="K10" s="5"/>
    </row>
    <row r="11" spans="4:16" ht="13.5" thickTop="1" x14ac:dyDescent="0.2">
      <c r="F11" s="5"/>
      <c r="G11" s="5"/>
      <c r="H11" s="5"/>
      <c r="I11" s="5"/>
      <c r="J11" s="5"/>
      <c r="K11" s="5"/>
    </row>
    <row r="12" spans="4:16" x14ac:dyDescent="0.2">
      <c r="F12" s="5"/>
      <c r="G12" s="5"/>
      <c r="H12" s="5"/>
      <c r="I12" s="5"/>
      <c r="J12" s="5"/>
      <c r="K12" s="5"/>
    </row>
    <row r="13" spans="4:16" x14ac:dyDescent="0.2">
      <c r="D13" s="115" t="s">
        <v>54</v>
      </c>
      <c r="E13" s="116"/>
      <c r="F13" s="5"/>
      <c r="G13" s="5"/>
      <c r="H13" s="5"/>
      <c r="I13" s="5"/>
      <c r="J13" s="5"/>
      <c r="K13" s="5"/>
    </row>
    <row r="14" spans="4:16" ht="13.5" thickBot="1" x14ac:dyDescent="0.25">
      <c r="E14" s="17"/>
      <c r="F14" s="5"/>
      <c r="G14" s="5"/>
      <c r="H14" s="5"/>
      <c r="I14" s="5"/>
      <c r="J14" s="5"/>
      <c r="K14" s="5"/>
    </row>
    <row r="15" spans="4:16" ht="14.25" thickTop="1" thickBot="1" x14ac:dyDescent="0.25">
      <c r="E15" s="18"/>
      <c r="F15" s="5"/>
      <c r="G15" s="5"/>
      <c r="H15" s="5"/>
      <c r="I15" s="5"/>
      <c r="J15" s="5"/>
      <c r="K15" s="5"/>
    </row>
    <row r="16" spans="4:16" ht="14.25" thickTop="1" thickBot="1" x14ac:dyDescent="0.25">
      <c r="F16" s="5"/>
      <c r="G16" s="5"/>
      <c r="H16" s="5"/>
      <c r="I16" s="5"/>
      <c r="J16" s="5"/>
      <c r="K16" s="5"/>
    </row>
    <row r="17" spans="5:11" ht="14.25" thickTop="1" thickBot="1" x14ac:dyDescent="0.25">
      <c r="E17" s="18"/>
      <c r="F17" s="5"/>
      <c r="G17" s="5"/>
      <c r="H17" s="5"/>
      <c r="I17" s="5"/>
      <c r="J17" s="5"/>
      <c r="K17" s="5"/>
    </row>
    <row r="18" spans="5:11" ht="13.5" thickTop="1" x14ac:dyDescent="0.2">
      <c r="F18" s="5"/>
      <c r="G18" s="5"/>
      <c r="H18" s="5"/>
      <c r="I18" s="5"/>
      <c r="J18" s="5"/>
      <c r="K18" s="5"/>
    </row>
    <row r="19" spans="5:11" x14ac:dyDescent="0.2">
      <c r="F19" s="5"/>
      <c r="G19" s="5"/>
      <c r="H19" s="5"/>
      <c r="I19" s="5"/>
      <c r="J19" s="5"/>
      <c r="K19" s="5"/>
    </row>
    <row r="20" spans="5:11" x14ac:dyDescent="0.2">
      <c r="F20" s="5"/>
      <c r="G20" s="5"/>
      <c r="H20" s="5"/>
      <c r="I20" s="5"/>
      <c r="J20" s="5"/>
      <c r="K20" s="5"/>
    </row>
    <row r="21" spans="5:11" x14ac:dyDescent="0.2">
      <c r="F21" s="5"/>
      <c r="G21" s="5"/>
      <c r="H21" s="5"/>
      <c r="I21" s="5"/>
      <c r="J21" s="5"/>
      <c r="K21" s="5"/>
    </row>
    <row r="22" spans="5:11" x14ac:dyDescent="0.2">
      <c r="F22" s="5"/>
      <c r="G22" s="5"/>
      <c r="H22" s="5"/>
      <c r="I22" s="5"/>
      <c r="J22" s="5"/>
      <c r="K22" s="5"/>
    </row>
    <row r="23" spans="5:11" x14ac:dyDescent="0.2">
      <c r="F23" s="5"/>
      <c r="G23" s="5"/>
      <c r="H23" s="5"/>
      <c r="I23" s="5"/>
      <c r="J23" s="5"/>
      <c r="K23" s="5"/>
    </row>
    <row r="24" spans="5:11" x14ac:dyDescent="0.2">
      <c r="F24" s="5"/>
      <c r="G24" s="5"/>
      <c r="H24" s="5"/>
      <c r="I24" s="5"/>
      <c r="J24" s="5"/>
      <c r="K24" s="5"/>
    </row>
    <row r="25" spans="5:11" x14ac:dyDescent="0.2">
      <c r="F25" s="5"/>
      <c r="G25" s="5"/>
      <c r="H25" s="5"/>
      <c r="I25" s="5"/>
      <c r="J25" s="5"/>
      <c r="K25" s="5"/>
    </row>
    <row r="26" spans="5:11" x14ac:dyDescent="0.2">
      <c r="F26" s="5"/>
      <c r="G26" s="5"/>
      <c r="H26" s="5"/>
      <c r="I26" s="5"/>
      <c r="J26" s="5"/>
      <c r="K26" s="5"/>
    </row>
    <row r="27" spans="5:11" x14ac:dyDescent="0.2">
      <c r="F27" s="5"/>
      <c r="G27" s="5"/>
      <c r="H27" s="5"/>
      <c r="I27" s="5"/>
      <c r="J27" s="5"/>
      <c r="K27" s="5"/>
    </row>
    <row r="28" spans="5:11" x14ac:dyDescent="0.2">
      <c r="F28" s="5"/>
      <c r="G28" s="5"/>
      <c r="H28" s="5"/>
      <c r="I28" s="5"/>
      <c r="J28" s="5"/>
      <c r="K28" s="5"/>
    </row>
    <row r="29" spans="5:11" x14ac:dyDescent="0.2">
      <c r="F29" s="5"/>
      <c r="G29" s="5"/>
      <c r="H29" s="5"/>
      <c r="I29" s="5"/>
      <c r="J29" s="5"/>
      <c r="K29" s="5"/>
    </row>
    <row r="30" spans="5:11" x14ac:dyDescent="0.2">
      <c r="F30" s="5"/>
      <c r="G30" s="5"/>
      <c r="H30" s="5"/>
      <c r="I30" s="5"/>
      <c r="J30" s="5"/>
      <c r="K30" s="5"/>
    </row>
    <row r="31" spans="5:11" x14ac:dyDescent="0.2">
      <c r="F31" s="5"/>
      <c r="G31" s="5"/>
      <c r="H31" s="5"/>
      <c r="I31" s="5"/>
      <c r="J31" s="5"/>
      <c r="K31" s="5"/>
    </row>
    <row r="32" spans="5:11" x14ac:dyDescent="0.2">
      <c r="F32" s="5"/>
      <c r="G32" s="5"/>
      <c r="H32" s="5"/>
      <c r="I32" s="5"/>
      <c r="J32" s="5"/>
      <c r="K32" s="5"/>
    </row>
    <row r="33" spans="4:5" ht="15.75" x14ac:dyDescent="0.25">
      <c r="D33" s="13"/>
      <c r="E33" s="13"/>
    </row>
  </sheetData>
  <mergeCells count="4">
    <mergeCell ref="F2:K2"/>
    <mergeCell ref="D4:E4"/>
    <mergeCell ref="D13:E13"/>
    <mergeCell ref="D6:E6"/>
  </mergeCells>
  <phoneticPr fontId="4" type="noConversion"/>
  <dataValidations count="1">
    <dataValidation type="list" allowBlank="1" showInputMessage="1" showErrorMessage="1" sqref="F7:H10 F12:H17">
      <formula1>$P$3:$P$5</formula1>
    </dataValidation>
  </dataValidations>
  <pageMargins left="0.25" right="0.25" top="0.75" bottom="0.75" header="0.3" footer="0.3"/>
  <pageSetup scale="95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zoomScaleNormal="100" workbookViewId="0">
      <selection activeCell="C3" sqref="C3"/>
    </sheetView>
  </sheetViews>
  <sheetFormatPr defaultRowHeight="12.75" x14ac:dyDescent="0.2"/>
  <cols>
    <col min="1" max="2" width="9.140625" style="8"/>
    <col min="3" max="3" width="29" style="28" customWidth="1"/>
    <col min="4" max="4" width="20.140625" style="5" customWidth="1"/>
    <col min="5" max="5" width="24.28515625" style="5" customWidth="1"/>
    <col min="6" max="6" width="12.7109375" style="5" customWidth="1"/>
    <col min="7" max="7" width="11" style="5" bestFit="1" customWidth="1"/>
    <col min="8" max="16384" width="9.140625" style="5"/>
  </cols>
  <sheetData>
    <row r="1" spans="1:9" s="8" customFormat="1" x14ac:dyDescent="0.2"/>
    <row r="2" spans="1:9" s="8" customFormat="1" ht="18" x14ac:dyDescent="0.25">
      <c r="D2" s="112" t="s">
        <v>75</v>
      </c>
      <c r="E2" s="112"/>
      <c r="F2" s="112"/>
      <c r="G2" s="112"/>
    </row>
    <row r="3" spans="1:9" s="8" customFormat="1" ht="18" x14ac:dyDescent="0.25">
      <c r="D3" s="77"/>
      <c r="E3" s="77"/>
      <c r="F3" s="77"/>
      <c r="G3" s="77"/>
    </row>
    <row r="4" spans="1:9" s="1" customFormat="1" x14ac:dyDescent="0.2">
      <c r="A4" s="8"/>
      <c r="B4" s="8"/>
      <c r="G4" s="3"/>
    </row>
    <row r="5" spans="1:9" s="4" customFormat="1" ht="31.5" x14ac:dyDescent="0.25">
      <c r="A5" s="8"/>
      <c r="B5" s="8"/>
      <c r="C5" s="79" t="s">
        <v>40</v>
      </c>
      <c r="D5" s="80" t="s">
        <v>41</v>
      </c>
      <c r="E5" s="80" t="s">
        <v>42</v>
      </c>
      <c r="F5" s="80" t="s">
        <v>43</v>
      </c>
      <c r="G5" s="81" t="s">
        <v>117</v>
      </c>
      <c r="H5" s="78"/>
      <c r="I5" s="78"/>
    </row>
    <row r="6" spans="1:9" ht="15.75" x14ac:dyDescent="0.25">
      <c r="C6" s="39"/>
      <c r="D6" s="83" t="s">
        <v>50</v>
      </c>
      <c r="E6" s="82"/>
      <c r="F6" s="34"/>
      <c r="G6" s="34"/>
      <c r="H6" s="34"/>
      <c r="I6" s="34"/>
    </row>
    <row r="7" spans="1:9" ht="15" x14ac:dyDescent="0.2">
      <c r="C7" s="33" t="s">
        <v>44</v>
      </c>
      <c r="D7" s="82"/>
      <c r="E7" s="82" t="s">
        <v>45</v>
      </c>
      <c r="F7" s="34"/>
      <c r="G7" s="34"/>
      <c r="H7" s="34"/>
      <c r="I7" s="34"/>
    </row>
    <row r="8" spans="1:9" ht="15" x14ac:dyDescent="0.2">
      <c r="C8" s="33"/>
      <c r="D8" s="82"/>
      <c r="E8" s="82" t="s">
        <v>46</v>
      </c>
      <c r="F8" s="34"/>
      <c r="G8" s="34"/>
      <c r="H8" s="34"/>
      <c r="I8" s="34"/>
    </row>
    <row r="9" spans="1:9" ht="15" x14ac:dyDescent="0.2">
      <c r="C9" s="33"/>
      <c r="D9" s="82"/>
      <c r="E9" s="82" t="s">
        <v>47</v>
      </c>
      <c r="F9" s="34"/>
      <c r="G9" s="34"/>
      <c r="H9" s="34"/>
      <c r="I9" s="34"/>
    </row>
    <row r="10" spans="1:9" ht="15" x14ac:dyDescent="0.2">
      <c r="C10" s="33"/>
      <c r="D10" s="82"/>
      <c r="E10" s="82"/>
      <c r="F10" s="34"/>
      <c r="G10" s="34"/>
      <c r="H10" s="34"/>
      <c r="I10" s="34"/>
    </row>
    <row r="11" spans="1:9" ht="15" x14ac:dyDescent="0.2">
      <c r="C11" s="33" t="s">
        <v>48</v>
      </c>
      <c r="D11" s="82"/>
      <c r="E11" s="82" t="s">
        <v>45</v>
      </c>
      <c r="F11" s="34"/>
      <c r="G11" s="34"/>
      <c r="H11" s="34"/>
      <c r="I11" s="34"/>
    </row>
    <row r="12" spans="1:9" ht="15" x14ac:dyDescent="0.2">
      <c r="C12" s="33"/>
      <c r="D12" s="82"/>
      <c r="E12" s="82" t="s">
        <v>46</v>
      </c>
      <c r="F12" s="34"/>
      <c r="G12" s="34"/>
      <c r="H12" s="34"/>
      <c r="I12" s="34"/>
    </row>
    <row r="13" spans="1:9" ht="15" x14ac:dyDescent="0.2">
      <c r="C13" s="33"/>
      <c r="D13" s="82"/>
      <c r="E13" s="82" t="s">
        <v>47</v>
      </c>
      <c r="F13" s="34"/>
      <c r="G13" s="34"/>
      <c r="H13" s="34"/>
      <c r="I13" s="34"/>
    </row>
    <row r="14" spans="1:9" ht="15" x14ac:dyDescent="0.2">
      <c r="C14" s="33"/>
      <c r="D14" s="82"/>
      <c r="E14" s="82"/>
      <c r="F14" s="34"/>
      <c r="G14" s="34"/>
      <c r="H14" s="34"/>
      <c r="I14" s="34"/>
    </row>
    <row r="15" spans="1:9" ht="15" x14ac:dyDescent="0.2">
      <c r="C15" s="33" t="s">
        <v>119</v>
      </c>
      <c r="D15" s="82"/>
      <c r="E15" s="82"/>
      <c r="F15" s="34"/>
      <c r="G15" s="34"/>
      <c r="H15" s="34"/>
      <c r="I15" s="34"/>
    </row>
    <row r="16" spans="1:9" ht="15" x14ac:dyDescent="0.2">
      <c r="C16" s="33" t="s">
        <v>52</v>
      </c>
      <c r="D16" s="82"/>
      <c r="E16" s="82" t="s">
        <v>51</v>
      </c>
      <c r="F16" s="34"/>
      <c r="G16" s="34"/>
      <c r="H16" s="34"/>
      <c r="I16" s="34"/>
    </row>
    <row r="17" spans="3:9" ht="15" x14ac:dyDescent="0.2">
      <c r="C17" s="33" t="s">
        <v>53</v>
      </c>
      <c r="D17" s="82"/>
      <c r="E17" s="82" t="s">
        <v>51</v>
      </c>
      <c r="F17" s="34"/>
      <c r="G17" s="34"/>
      <c r="H17" s="34"/>
      <c r="I17" s="34"/>
    </row>
    <row r="18" spans="3:9" ht="15" x14ac:dyDescent="0.2">
      <c r="C18" s="33"/>
      <c r="D18" s="82"/>
      <c r="E18" s="82"/>
      <c r="F18" s="34"/>
      <c r="G18" s="34"/>
      <c r="H18" s="34"/>
      <c r="I18" s="34"/>
    </row>
    <row r="19" spans="3:9" ht="15" x14ac:dyDescent="0.2">
      <c r="C19" s="33" t="s">
        <v>54</v>
      </c>
      <c r="D19" s="82"/>
      <c r="E19" s="82"/>
      <c r="F19" s="34"/>
      <c r="G19" s="34"/>
      <c r="H19" s="34"/>
      <c r="I19" s="34"/>
    </row>
    <row r="20" spans="3:9" ht="15" x14ac:dyDescent="0.2">
      <c r="C20" s="33" t="s">
        <v>52</v>
      </c>
      <c r="D20" s="82"/>
      <c r="E20" s="82" t="s">
        <v>51</v>
      </c>
      <c r="F20" s="34"/>
      <c r="G20" s="34"/>
      <c r="H20" s="34"/>
      <c r="I20" s="34"/>
    </row>
    <row r="21" spans="3:9" ht="15" x14ac:dyDescent="0.2">
      <c r="C21" s="33" t="s">
        <v>53</v>
      </c>
      <c r="D21" s="82"/>
      <c r="E21" s="82" t="s">
        <v>51</v>
      </c>
      <c r="F21" s="34"/>
      <c r="G21" s="34"/>
      <c r="H21" s="34"/>
      <c r="I21" s="34"/>
    </row>
    <row r="22" spans="3:9" ht="15" x14ac:dyDescent="0.2">
      <c r="C22" s="33"/>
      <c r="D22" s="82"/>
      <c r="E22" s="82"/>
      <c r="F22" s="34"/>
      <c r="G22" s="34"/>
      <c r="H22" s="34"/>
      <c r="I22" s="34"/>
    </row>
    <row r="23" spans="3:9" ht="15" x14ac:dyDescent="0.2">
      <c r="C23" s="33" t="s">
        <v>55</v>
      </c>
      <c r="D23" s="82"/>
      <c r="E23" s="82" t="s">
        <v>45</v>
      </c>
      <c r="F23" s="34"/>
      <c r="G23" s="34"/>
      <c r="H23" s="34"/>
      <c r="I23" s="34"/>
    </row>
    <row r="24" spans="3:9" ht="15" x14ac:dyDescent="0.2">
      <c r="C24" s="33"/>
      <c r="D24" s="82"/>
      <c r="E24" s="82" t="s">
        <v>56</v>
      </c>
      <c r="F24" s="34"/>
      <c r="G24" s="34"/>
      <c r="H24" s="34"/>
      <c r="I24" s="34"/>
    </row>
    <row r="25" spans="3:9" ht="15" x14ac:dyDescent="0.2">
      <c r="C25" s="33"/>
      <c r="D25" s="82"/>
      <c r="E25" s="82" t="s">
        <v>57</v>
      </c>
      <c r="F25" s="34"/>
      <c r="G25" s="34"/>
      <c r="H25" s="34"/>
      <c r="I25" s="34"/>
    </row>
    <row r="26" spans="3:9" ht="15" x14ac:dyDescent="0.2">
      <c r="C26" s="33"/>
      <c r="D26" s="82"/>
      <c r="E26" s="82"/>
      <c r="F26" s="34"/>
      <c r="G26" s="34"/>
      <c r="H26" s="34"/>
      <c r="I26" s="34"/>
    </row>
    <row r="27" spans="3:9" ht="15" x14ac:dyDescent="0.2">
      <c r="C27" s="33" t="s">
        <v>58</v>
      </c>
      <c r="D27" s="82"/>
      <c r="E27" s="82" t="s">
        <v>59</v>
      </c>
      <c r="F27" s="34"/>
      <c r="G27" s="34"/>
      <c r="H27" s="34"/>
      <c r="I27" s="34"/>
    </row>
    <row r="28" spans="3:9" ht="15" x14ac:dyDescent="0.2">
      <c r="C28" s="33"/>
      <c r="D28" s="82"/>
      <c r="E28" s="82"/>
      <c r="F28" s="34"/>
      <c r="G28" s="34"/>
      <c r="H28" s="34"/>
      <c r="I28" s="34"/>
    </row>
    <row r="29" spans="3:9" ht="15" x14ac:dyDescent="0.2">
      <c r="C29" s="33" t="s">
        <v>119</v>
      </c>
      <c r="D29" s="82"/>
      <c r="E29" s="82"/>
      <c r="F29" s="34"/>
      <c r="G29" s="34"/>
      <c r="H29" s="34"/>
      <c r="I29" s="34"/>
    </row>
    <row r="30" spans="3:9" ht="15" x14ac:dyDescent="0.2">
      <c r="C30" s="33" t="s">
        <v>60</v>
      </c>
      <c r="D30" s="82"/>
      <c r="E30" s="82" t="s">
        <v>61</v>
      </c>
      <c r="F30" s="34"/>
      <c r="G30" s="34"/>
      <c r="H30" s="34"/>
      <c r="I30" s="34"/>
    </row>
    <row r="31" spans="3:9" ht="15" x14ac:dyDescent="0.2">
      <c r="C31" s="33"/>
      <c r="D31" s="82"/>
      <c r="E31" s="82" t="s">
        <v>62</v>
      </c>
      <c r="F31" s="34"/>
      <c r="G31" s="34"/>
      <c r="H31" s="34"/>
      <c r="I31" s="34"/>
    </row>
    <row r="32" spans="3:9" ht="15" x14ac:dyDescent="0.2">
      <c r="C32" s="33"/>
      <c r="D32" s="82"/>
      <c r="E32" s="82" t="s">
        <v>63</v>
      </c>
      <c r="F32" s="34"/>
      <c r="G32" s="34"/>
      <c r="H32" s="34"/>
      <c r="I32" s="34"/>
    </row>
    <row r="33" spans="3:9" ht="15" x14ac:dyDescent="0.2">
      <c r="C33" s="33"/>
      <c r="D33" s="82"/>
      <c r="E33" s="82" t="s">
        <v>64</v>
      </c>
      <c r="F33" s="34"/>
      <c r="G33" s="34"/>
      <c r="H33" s="34"/>
      <c r="I33" s="34"/>
    </row>
    <row r="34" spans="3:9" ht="15" x14ac:dyDescent="0.2">
      <c r="C34" s="33"/>
      <c r="D34" s="82"/>
      <c r="E34" s="82"/>
      <c r="F34" s="34"/>
      <c r="G34" s="34"/>
      <c r="H34" s="34"/>
      <c r="I34" s="34"/>
    </row>
    <row r="35" spans="3:9" ht="15" x14ac:dyDescent="0.2">
      <c r="C35" s="33" t="s">
        <v>54</v>
      </c>
      <c r="D35" s="82"/>
      <c r="E35" s="82"/>
      <c r="F35" s="34"/>
      <c r="G35" s="34"/>
      <c r="H35" s="34"/>
      <c r="I35" s="34"/>
    </row>
    <row r="36" spans="3:9" ht="15" x14ac:dyDescent="0.2">
      <c r="C36" s="33" t="s">
        <v>60</v>
      </c>
      <c r="D36" s="82"/>
      <c r="E36" s="82" t="s">
        <v>61</v>
      </c>
      <c r="F36" s="34"/>
      <c r="G36" s="34"/>
      <c r="H36" s="34"/>
      <c r="I36" s="34"/>
    </row>
    <row r="37" spans="3:9" ht="15" x14ac:dyDescent="0.2">
      <c r="C37" s="33"/>
      <c r="D37" s="82"/>
      <c r="E37" s="82" t="s">
        <v>62</v>
      </c>
      <c r="F37" s="34"/>
      <c r="G37" s="34"/>
      <c r="H37" s="34"/>
      <c r="I37" s="34"/>
    </row>
    <row r="38" spans="3:9" ht="15" x14ac:dyDescent="0.2">
      <c r="C38" s="33"/>
      <c r="D38" s="82"/>
      <c r="E38" s="82" t="s">
        <v>63</v>
      </c>
      <c r="F38" s="34"/>
      <c r="G38" s="34"/>
      <c r="H38" s="34"/>
      <c r="I38" s="34"/>
    </row>
    <row r="39" spans="3:9" ht="15" x14ac:dyDescent="0.2">
      <c r="C39" s="33"/>
      <c r="D39" s="82"/>
      <c r="E39" s="82" t="s">
        <v>64</v>
      </c>
      <c r="F39" s="34"/>
      <c r="G39" s="34"/>
      <c r="H39" s="34"/>
      <c r="I39" s="34"/>
    </row>
    <row r="40" spans="3:9" ht="15" x14ac:dyDescent="0.2">
      <c r="C40" s="33"/>
      <c r="D40" s="82"/>
      <c r="E40" s="82"/>
      <c r="F40" s="34"/>
      <c r="G40" s="34"/>
      <c r="H40" s="34"/>
      <c r="I40" s="34"/>
    </row>
    <row r="41" spans="3:9" ht="15" x14ac:dyDescent="0.2">
      <c r="C41" s="33" t="s">
        <v>65</v>
      </c>
      <c r="D41" s="82"/>
      <c r="E41" s="82"/>
      <c r="F41" s="34"/>
      <c r="G41" s="34"/>
      <c r="H41" s="34"/>
      <c r="I41" s="34"/>
    </row>
    <row r="42" spans="3:9" ht="15" x14ac:dyDescent="0.2">
      <c r="C42" s="33"/>
      <c r="D42" s="82"/>
      <c r="E42" s="82" t="s">
        <v>66</v>
      </c>
      <c r="F42" s="34"/>
      <c r="G42" s="34"/>
      <c r="H42" s="34"/>
      <c r="I42" s="34"/>
    </row>
    <row r="43" spans="3:9" ht="15" x14ac:dyDescent="0.2">
      <c r="C43" s="33"/>
      <c r="D43" s="82"/>
      <c r="E43" s="82" t="s">
        <v>67</v>
      </c>
      <c r="F43" s="34"/>
      <c r="G43" s="34"/>
      <c r="H43" s="34"/>
      <c r="I43" s="34"/>
    </row>
    <row r="44" spans="3:9" ht="15" x14ac:dyDescent="0.2">
      <c r="C44" s="33"/>
      <c r="D44" s="82"/>
      <c r="E44" s="82"/>
      <c r="F44" s="34"/>
      <c r="G44" s="34"/>
      <c r="H44" s="34"/>
      <c r="I44" s="34"/>
    </row>
    <row r="45" spans="3:9" ht="15" x14ac:dyDescent="0.2">
      <c r="C45" s="33" t="s">
        <v>68</v>
      </c>
      <c r="D45" s="34"/>
      <c r="E45" s="34"/>
      <c r="F45" s="34"/>
      <c r="G45" s="34"/>
      <c r="H45" s="34"/>
      <c r="I45" s="34"/>
    </row>
    <row r="46" spans="3:9" ht="15" x14ac:dyDescent="0.2">
      <c r="C46" s="33"/>
      <c r="D46" s="34"/>
      <c r="E46" s="34"/>
      <c r="F46" s="34"/>
      <c r="G46" s="34"/>
      <c r="H46" s="34"/>
      <c r="I46" s="34"/>
    </row>
    <row r="47" spans="3:9" ht="15" x14ac:dyDescent="0.2">
      <c r="C47" s="33" t="s">
        <v>69</v>
      </c>
      <c r="D47" s="34"/>
      <c r="E47" s="34"/>
      <c r="F47" s="34"/>
      <c r="G47" s="34"/>
      <c r="H47" s="34"/>
      <c r="I47" s="34"/>
    </row>
  </sheetData>
  <mergeCells count="1">
    <mergeCell ref="D2:G2"/>
  </mergeCells>
  <phoneticPr fontId="4" type="noConversion"/>
  <pageMargins left="0.75" right="0.75" top="1" bottom="1" header="0.5" footer="0.5"/>
  <pageSetup scale="65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tabSelected="1" view="pageBreakPreview" topLeftCell="B1" zoomScale="60" zoomScaleNormal="100" workbookViewId="0">
      <selection activeCell="O14" sqref="O14"/>
    </sheetView>
  </sheetViews>
  <sheetFormatPr defaultRowHeight="12.75" x14ac:dyDescent="0.2"/>
  <cols>
    <col min="1" max="2" width="9.140625" style="8"/>
    <col min="3" max="3" width="5.140625" customWidth="1"/>
    <col min="4" max="4" width="36.42578125" customWidth="1"/>
    <col min="5" max="6" width="3" customWidth="1"/>
    <col min="9" max="9" width="3.5703125" customWidth="1"/>
    <col min="11" max="11" width="10.28515625" customWidth="1"/>
  </cols>
  <sheetData>
    <row r="1" spans="1:11" ht="45" customHeight="1" x14ac:dyDescent="0.2">
      <c r="A1" s="84"/>
      <c r="B1" s="84"/>
      <c r="C1" s="85"/>
      <c r="D1" s="85"/>
      <c r="E1" s="85"/>
      <c r="F1" s="85"/>
      <c r="G1" s="85"/>
      <c r="H1" s="85"/>
      <c r="I1" s="85"/>
      <c r="J1" s="85"/>
      <c r="K1" s="85"/>
    </row>
    <row r="2" spans="1:11" ht="14.25" x14ac:dyDescent="0.2">
      <c r="A2" s="84"/>
      <c r="B2" s="84"/>
      <c r="C2" s="85"/>
      <c r="D2" s="86" t="s">
        <v>141</v>
      </c>
      <c r="E2" s="85"/>
      <c r="F2" s="85"/>
      <c r="G2" s="87" t="s">
        <v>142</v>
      </c>
      <c r="H2" s="85"/>
      <c r="I2" s="85"/>
      <c r="J2" s="87" t="s">
        <v>143</v>
      </c>
      <c r="K2" s="85"/>
    </row>
    <row r="3" spans="1:11" ht="14.25" x14ac:dyDescent="0.2">
      <c r="A3" s="84"/>
      <c r="B3" s="84"/>
      <c r="C3" s="20" t="s">
        <v>144</v>
      </c>
      <c r="D3" s="85"/>
      <c r="E3" s="85"/>
      <c r="F3" s="85"/>
      <c r="G3" s="85"/>
      <c r="H3" s="85"/>
      <c r="I3" s="85"/>
      <c r="J3" s="85"/>
      <c r="K3" s="85"/>
    </row>
    <row r="4" spans="1:11" ht="15" x14ac:dyDescent="0.25">
      <c r="A4" s="84"/>
      <c r="B4" s="84"/>
      <c r="C4" s="85"/>
      <c r="D4" s="19" t="s">
        <v>145</v>
      </c>
      <c r="E4" s="85"/>
      <c r="F4" s="85"/>
      <c r="G4" s="88"/>
      <c r="H4" s="88"/>
      <c r="I4" s="85"/>
      <c r="J4" s="88"/>
      <c r="K4" s="88"/>
    </row>
    <row r="5" spans="1:11" ht="15" x14ac:dyDescent="0.25">
      <c r="A5" s="84"/>
      <c r="B5" s="84"/>
      <c r="C5" s="85"/>
      <c r="D5" s="19" t="s">
        <v>146</v>
      </c>
      <c r="E5" s="85"/>
      <c r="F5" s="85"/>
      <c r="G5" s="89"/>
      <c r="H5" s="89"/>
      <c r="I5" s="85"/>
      <c r="J5" s="89"/>
      <c r="K5" s="89"/>
    </row>
    <row r="6" spans="1:11" ht="15" x14ac:dyDescent="0.25">
      <c r="A6" s="84"/>
      <c r="B6" s="84"/>
      <c r="C6" s="85"/>
      <c r="D6" s="19" t="s">
        <v>147</v>
      </c>
      <c r="E6" s="85"/>
      <c r="F6" s="85"/>
      <c r="G6" s="89"/>
      <c r="H6" s="89"/>
      <c r="I6" s="85"/>
      <c r="J6" s="89"/>
      <c r="K6" s="89"/>
    </row>
    <row r="7" spans="1:11" ht="15" x14ac:dyDescent="0.25">
      <c r="A7" s="84"/>
      <c r="B7" s="84"/>
      <c r="C7" s="85"/>
      <c r="D7" s="19" t="s">
        <v>148</v>
      </c>
      <c r="E7" s="85"/>
      <c r="F7" s="85"/>
      <c r="G7" s="89"/>
      <c r="H7" s="89"/>
      <c r="I7" s="85"/>
      <c r="J7" s="89"/>
      <c r="K7" s="89"/>
    </row>
    <row r="8" spans="1:11" ht="15" x14ac:dyDescent="0.25">
      <c r="A8" s="84"/>
      <c r="B8" s="84"/>
      <c r="C8" s="85"/>
      <c r="D8" s="19" t="s">
        <v>149</v>
      </c>
      <c r="E8" s="85"/>
      <c r="F8" s="85"/>
      <c r="G8" s="89"/>
      <c r="H8" s="89"/>
      <c r="I8" s="85"/>
      <c r="J8" s="89"/>
      <c r="K8" s="89"/>
    </row>
    <row r="9" spans="1:11" ht="15" thickBot="1" x14ac:dyDescent="0.25">
      <c r="A9" s="84"/>
      <c r="B9" s="84"/>
      <c r="C9" s="20" t="s">
        <v>150</v>
      </c>
      <c r="D9" s="85"/>
      <c r="E9" s="85"/>
      <c r="F9" s="85"/>
      <c r="G9" s="90"/>
      <c r="H9" s="90"/>
      <c r="I9" s="85"/>
      <c r="J9" s="90"/>
      <c r="K9" s="90"/>
    </row>
    <row r="10" spans="1:11" ht="11.25" customHeight="1" x14ac:dyDescent="0.2">
      <c r="A10" s="84"/>
      <c r="B10" s="84"/>
      <c r="C10" s="85"/>
      <c r="D10" s="85"/>
      <c r="E10" s="85"/>
      <c r="F10" s="85"/>
      <c r="G10" s="85"/>
      <c r="H10" s="85"/>
      <c r="I10" s="85"/>
      <c r="J10" s="85"/>
      <c r="K10" s="85"/>
    </row>
    <row r="11" spans="1:11" ht="14.25" x14ac:dyDescent="0.2">
      <c r="A11" s="84"/>
      <c r="B11" s="84"/>
      <c r="C11" s="20" t="s">
        <v>151</v>
      </c>
      <c r="D11" s="85"/>
      <c r="E11" s="85"/>
      <c r="F11" s="85"/>
      <c r="G11" s="85"/>
      <c r="H11" s="85"/>
      <c r="I11" s="85"/>
      <c r="J11" s="85"/>
      <c r="K11" s="85"/>
    </row>
    <row r="12" spans="1:11" ht="15" x14ac:dyDescent="0.25">
      <c r="A12" s="84"/>
      <c r="B12" s="84"/>
      <c r="C12" s="85"/>
      <c r="D12" s="19" t="s">
        <v>152</v>
      </c>
      <c r="E12" s="85"/>
      <c r="F12" s="85"/>
      <c r="G12" s="22"/>
      <c r="H12" s="88"/>
      <c r="I12" s="85"/>
      <c r="J12" s="22"/>
      <c r="K12" s="88"/>
    </row>
    <row r="13" spans="1:11" ht="15" x14ac:dyDescent="0.25">
      <c r="A13" s="84"/>
      <c r="B13" s="84"/>
      <c r="C13" s="85"/>
      <c r="D13" s="19" t="s">
        <v>153</v>
      </c>
      <c r="E13" s="85"/>
      <c r="F13" s="85"/>
      <c r="G13" s="23"/>
      <c r="H13" s="89"/>
      <c r="I13" s="85"/>
      <c r="J13" s="22"/>
      <c r="K13" s="88"/>
    </row>
    <row r="14" spans="1:11" ht="15" x14ac:dyDescent="0.25">
      <c r="A14" s="84"/>
      <c r="B14" s="84"/>
      <c r="C14" s="85"/>
      <c r="D14" s="19" t="s">
        <v>95</v>
      </c>
      <c r="E14" s="85"/>
      <c r="F14" s="85"/>
      <c r="G14" s="23"/>
      <c r="H14" s="89"/>
      <c r="I14" s="85"/>
      <c r="J14" s="22"/>
      <c r="K14" s="88"/>
    </row>
    <row r="15" spans="1:11" ht="15" x14ac:dyDescent="0.25">
      <c r="A15" s="84"/>
      <c r="B15" s="84"/>
      <c r="C15" s="85"/>
      <c r="D15" s="19" t="s">
        <v>154</v>
      </c>
      <c r="E15" s="85"/>
      <c r="F15" s="85"/>
      <c r="G15" s="23"/>
      <c r="H15" s="89"/>
      <c r="I15" s="85"/>
      <c r="J15" s="22"/>
      <c r="K15" s="88"/>
    </row>
    <row r="16" spans="1:11" ht="15" x14ac:dyDescent="0.25">
      <c r="A16" s="84"/>
      <c r="B16" s="84"/>
      <c r="C16" s="85"/>
      <c r="D16" s="19" t="s">
        <v>155</v>
      </c>
      <c r="E16" s="85"/>
      <c r="F16" s="85"/>
      <c r="G16" s="23"/>
      <c r="H16" s="89"/>
      <c r="I16" s="85"/>
      <c r="J16" s="22"/>
      <c r="K16" s="88"/>
    </row>
    <row r="17" spans="1:11" ht="15" x14ac:dyDescent="0.25">
      <c r="A17" s="84"/>
      <c r="B17" s="84"/>
      <c r="C17" s="85"/>
      <c r="D17" s="20" t="s">
        <v>156</v>
      </c>
      <c r="E17" s="85"/>
      <c r="F17" s="85"/>
      <c r="G17" s="22"/>
      <c r="H17" s="88"/>
      <c r="I17" s="85"/>
      <c r="J17" s="22"/>
      <c r="K17" s="88"/>
    </row>
    <row r="18" spans="1:11" ht="10.5" customHeight="1" x14ac:dyDescent="0.25">
      <c r="A18" s="84"/>
      <c r="B18" s="84"/>
      <c r="C18" s="19"/>
      <c r="D18" s="85"/>
      <c r="E18" s="85"/>
      <c r="F18" s="85"/>
      <c r="G18" s="85"/>
      <c r="H18" s="85"/>
      <c r="I18" s="85"/>
      <c r="J18" s="85"/>
      <c r="K18" s="85"/>
    </row>
    <row r="19" spans="1:11" ht="14.25" x14ac:dyDescent="0.2">
      <c r="A19" s="84"/>
      <c r="B19" s="84"/>
      <c r="C19" s="20" t="s">
        <v>157</v>
      </c>
      <c r="D19" s="85"/>
      <c r="E19" s="85"/>
      <c r="F19" s="85"/>
      <c r="G19" s="85"/>
      <c r="H19" s="85"/>
      <c r="I19" s="85"/>
      <c r="J19" s="85"/>
      <c r="K19" s="85"/>
    </row>
    <row r="20" spans="1:11" ht="15" x14ac:dyDescent="0.25">
      <c r="A20" s="84"/>
      <c r="B20" s="84"/>
      <c r="C20" s="85"/>
      <c r="D20" s="19" t="s">
        <v>158</v>
      </c>
      <c r="E20" s="85"/>
      <c r="F20" s="85"/>
      <c r="G20" s="22"/>
      <c r="H20" s="88"/>
      <c r="I20" s="85"/>
      <c r="J20" s="22"/>
      <c r="K20" s="88"/>
    </row>
    <row r="21" spans="1:11" ht="15" x14ac:dyDescent="0.25">
      <c r="A21" s="84"/>
      <c r="B21" s="84"/>
      <c r="C21" s="85"/>
      <c r="D21" s="19" t="s">
        <v>95</v>
      </c>
      <c r="E21" s="85"/>
      <c r="F21" s="85"/>
      <c r="G21" s="23"/>
      <c r="H21" s="89"/>
      <c r="I21" s="85"/>
      <c r="J21" s="23"/>
      <c r="K21" s="89"/>
    </row>
    <row r="22" spans="1:11" ht="15" x14ac:dyDescent="0.25">
      <c r="A22" s="84"/>
      <c r="B22" s="84"/>
      <c r="C22" s="85"/>
      <c r="D22" s="19" t="s">
        <v>159</v>
      </c>
      <c r="E22" s="85"/>
      <c r="F22" s="85"/>
      <c r="G22" s="23"/>
      <c r="H22" s="89"/>
      <c r="I22" s="85"/>
      <c r="J22" s="23"/>
      <c r="K22" s="89"/>
    </row>
    <row r="23" spans="1:11" ht="14.25" x14ac:dyDescent="0.2">
      <c r="A23" s="84"/>
      <c r="B23" s="84"/>
      <c r="C23" s="85"/>
      <c r="D23" s="20" t="s">
        <v>160</v>
      </c>
      <c r="E23" s="85"/>
      <c r="F23" s="85"/>
      <c r="G23" s="89"/>
      <c r="H23" s="89"/>
      <c r="I23" s="85"/>
      <c r="J23" s="89"/>
      <c r="K23" s="89"/>
    </row>
    <row r="24" spans="1:11" ht="10.5" customHeight="1" x14ac:dyDescent="0.25">
      <c r="A24" s="84"/>
      <c r="B24" s="84"/>
      <c r="C24" s="19"/>
      <c r="D24" s="85"/>
      <c r="E24" s="85"/>
      <c r="F24" s="85"/>
      <c r="G24" s="24"/>
      <c r="H24" s="84"/>
      <c r="I24" s="85"/>
      <c r="J24" s="85"/>
      <c r="K24" s="85"/>
    </row>
    <row r="25" spans="1:11" ht="15" x14ac:dyDescent="0.25">
      <c r="A25" s="84"/>
      <c r="B25" s="84"/>
      <c r="C25" s="20" t="s">
        <v>161</v>
      </c>
      <c r="D25" s="85"/>
      <c r="E25" s="85"/>
      <c r="F25" s="85"/>
      <c r="G25" s="22"/>
      <c r="H25" s="88"/>
      <c r="I25" s="85"/>
      <c r="J25" s="22"/>
      <c r="K25" s="88"/>
    </row>
    <row r="26" spans="1:11" ht="15" x14ac:dyDescent="0.25">
      <c r="A26" s="84"/>
      <c r="B26" s="84"/>
      <c r="C26" s="20" t="s">
        <v>162</v>
      </c>
      <c r="D26" s="85"/>
      <c r="E26" s="85"/>
      <c r="F26" s="85"/>
      <c r="G26" s="23"/>
      <c r="H26" s="89"/>
      <c r="I26" s="85"/>
      <c r="J26" s="23"/>
      <c r="K26" s="89"/>
    </row>
    <row r="27" spans="1:11" ht="15" x14ac:dyDescent="0.25">
      <c r="A27" s="84"/>
      <c r="B27" s="84"/>
      <c r="C27" s="20" t="s">
        <v>163</v>
      </c>
      <c r="D27" s="85"/>
      <c r="E27" s="85"/>
      <c r="F27" s="85"/>
      <c r="G27" s="23"/>
      <c r="H27" s="89"/>
      <c r="I27" s="85"/>
      <c r="J27" s="23"/>
      <c r="K27" s="89"/>
    </row>
    <row r="28" spans="1:11" ht="15" x14ac:dyDescent="0.25">
      <c r="A28" s="84"/>
      <c r="B28" s="84"/>
      <c r="C28" s="20" t="s">
        <v>164</v>
      </c>
      <c r="D28" s="85"/>
      <c r="E28" s="85"/>
      <c r="F28" s="85"/>
      <c r="G28" s="23"/>
      <c r="H28" s="89"/>
      <c r="I28" s="85"/>
      <c r="J28" s="23"/>
      <c r="K28" s="89"/>
    </row>
    <row r="29" spans="1:11" ht="14.25" x14ac:dyDescent="0.2">
      <c r="A29" s="84"/>
      <c r="B29" s="84"/>
      <c r="C29" s="20" t="s">
        <v>165</v>
      </c>
      <c r="D29" s="85"/>
      <c r="E29" s="85"/>
      <c r="F29" s="85"/>
      <c r="G29" s="89"/>
      <c r="H29" s="89"/>
      <c r="I29" s="85"/>
      <c r="J29" s="89"/>
      <c r="K29" s="89"/>
    </row>
    <row r="30" spans="1:11" ht="10.5" customHeight="1" x14ac:dyDescent="0.25">
      <c r="A30" s="84"/>
      <c r="B30" s="84"/>
      <c r="C30" s="19"/>
      <c r="D30" s="85"/>
      <c r="E30" s="85"/>
      <c r="F30" s="85"/>
      <c r="G30" s="85"/>
      <c r="H30" s="85"/>
      <c r="I30" s="85"/>
      <c r="J30" s="85"/>
      <c r="K30" s="85"/>
    </row>
    <row r="31" spans="1:11" ht="14.25" x14ac:dyDescent="0.2">
      <c r="A31" s="84"/>
      <c r="B31" s="84"/>
      <c r="C31" s="20" t="s">
        <v>166</v>
      </c>
      <c r="D31" s="85"/>
      <c r="E31" s="85"/>
      <c r="F31" s="85"/>
      <c r="G31" s="85"/>
      <c r="H31" s="85"/>
      <c r="I31" s="85"/>
      <c r="J31" s="85"/>
      <c r="K31" s="85"/>
    </row>
    <row r="32" spans="1:11" ht="15" x14ac:dyDescent="0.25">
      <c r="A32" s="84"/>
      <c r="B32" s="84"/>
      <c r="C32" s="85"/>
      <c r="D32" s="19" t="s">
        <v>167</v>
      </c>
      <c r="E32" s="85"/>
      <c r="F32" s="85"/>
      <c r="G32" s="22"/>
      <c r="H32" s="88"/>
      <c r="I32" s="19"/>
      <c r="J32" s="22"/>
      <c r="K32" s="88"/>
    </row>
    <row r="33" spans="1:11" ht="15" x14ac:dyDescent="0.25">
      <c r="A33" s="84"/>
      <c r="B33" s="84"/>
      <c r="C33" s="85"/>
      <c r="D33" s="19" t="s">
        <v>168</v>
      </c>
      <c r="E33" s="85"/>
      <c r="F33" s="85"/>
      <c r="G33" s="23"/>
      <c r="H33" s="89"/>
      <c r="I33" s="19"/>
      <c r="J33" s="23"/>
      <c r="K33" s="89"/>
    </row>
    <row r="34" spans="1:11" ht="15" x14ac:dyDescent="0.25">
      <c r="A34" s="84"/>
      <c r="B34" s="84"/>
      <c r="C34" s="85"/>
      <c r="D34" s="19" t="s">
        <v>169</v>
      </c>
      <c r="E34" s="85"/>
      <c r="F34" s="85"/>
      <c r="G34" s="23"/>
      <c r="H34" s="89"/>
      <c r="I34" s="85"/>
      <c r="J34" s="23"/>
      <c r="K34" s="89"/>
    </row>
    <row r="35" spans="1:11" ht="15" x14ac:dyDescent="0.25">
      <c r="A35" s="84"/>
      <c r="B35" s="84"/>
      <c r="C35" s="85"/>
      <c r="D35" s="20" t="s">
        <v>170</v>
      </c>
      <c r="E35" s="19"/>
      <c r="F35" s="85"/>
      <c r="G35" s="23"/>
      <c r="H35" s="89"/>
      <c r="I35" s="85"/>
      <c r="J35" s="23"/>
      <c r="K35" s="89"/>
    </row>
    <row r="36" spans="1:11" ht="10.5" customHeight="1" x14ac:dyDescent="0.25">
      <c r="A36" s="84"/>
      <c r="B36" s="84"/>
      <c r="C36" s="19"/>
      <c r="D36" s="85"/>
      <c r="E36" s="85"/>
      <c r="F36" s="85"/>
      <c r="G36" s="84"/>
      <c r="H36" s="84"/>
      <c r="I36" s="84"/>
      <c r="J36" s="84"/>
      <c r="K36" s="84"/>
    </row>
    <row r="37" spans="1:11" ht="15" x14ac:dyDescent="0.25">
      <c r="A37" s="84"/>
      <c r="B37" s="84"/>
      <c r="C37" s="20" t="s">
        <v>171</v>
      </c>
      <c r="D37" s="85"/>
      <c r="E37" s="19"/>
      <c r="F37" s="85"/>
      <c r="G37" s="24"/>
      <c r="H37" s="84"/>
      <c r="I37" s="85"/>
      <c r="J37" s="24"/>
      <c r="K37" s="84"/>
    </row>
    <row r="38" spans="1:11" ht="15" x14ac:dyDescent="0.25">
      <c r="A38" s="84"/>
      <c r="B38" s="84"/>
      <c r="C38" s="85"/>
      <c r="D38" s="19" t="s">
        <v>172</v>
      </c>
      <c r="E38" s="85"/>
      <c r="F38" s="19"/>
      <c r="G38" s="22"/>
      <c r="H38" s="88"/>
      <c r="I38" s="85"/>
      <c r="J38" s="22"/>
      <c r="K38" s="88"/>
    </row>
    <row r="39" spans="1:11" ht="15" x14ac:dyDescent="0.25">
      <c r="A39" s="84"/>
      <c r="B39" s="84"/>
      <c r="C39" s="19"/>
      <c r="D39" s="19" t="s">
        <v>173</v>
      </c>
      <c r="E39" s="85"/>
      <c r="F39" s="85"/>
      <c r="G39" s="89"/>
      <c r="H39" s="89"/>
      <c r="I39" s="85"/>
      <c r="J39" s="89"/>
      <c r="K39" s="89"/>
    </row>
    <row r="40" spans="1:11" ht="14.25" x14ac:dyDescent="0.2">
      <c r="A40" s="84"/>
      <c r="B40" s="84"/>
      <c r="C40" s="20" t="s">
        <v>174</v>
      </c>
      <c r="D40" s="85"/>
      <c r="E40" s="85"/>
      <c r="F40" s="85"/>
      <c r="G40" s="85"/>
      <c r="H40" s="85"/>
      <c r="I40" s="85"/>
      <c r="J40" s="85"/>
      <c r="K40" s="85"/>
    </row>
    <row r="41" spans="1:11" ht="15" x14ac:dyDescent="0.25">
      <c r="A41" s="84"/>
      <c r="B41" s="84"/>
      <c r="C41" s="85"/>
      <c r="D41" s="19" t="s">
        <v>175</v>
      </c>
      <c r="E41" s="85"/>
      <c r="F41" s="85"/>
      <c r="G41" s="22"/>
      <c r="H41" s="88"/>
      <c r="I41" s="85"/>
      <c r="J41" s="22"/>
      <c r="K41" s="88"/>
    </row>
    <row r="42" spans="1:11" ht="15" x14ac:dyDescent="0.25">
      <c r="A42" s="84"/>
      <c r="B42" s="84"/>
      <c r="C42" s="85"/>
      <c r="D42" s="19" t="s">
        <v>176</v>
      </c>
      <c r="E42" s="85"/>
      <c r="F42" s="85"/>
      <c r="G42" s="23"/>
      <c r="H42" s="89"/>
      <c r="I42" s="19"/>
      <c r="J42" s="23"/>
      <c r="K42" s="89"/>
    </row>
    <row r="43" spans="1:11" ht="15" x14ac:dyDescent="0.25">
      <c r="A43" s="84"/>
      <c r="B43" s="84"/>
      <c r="C43" s="85"/>
      <c r="D43" s="20" t="s">
        <v>177</v>
      </c>
      <c r="E43" s="85"/>
      <c r="F43" s="19"/>
      <c r="G43" s="89"/>
      <c r="H43" s="23"/>
      <c r="I43" s="85"/>
      <c r="J43" s="89"/>
      <c r="K43" s="23"/>
    </row>
    <row r="44" spans="1:11" ht="10.5" customHeight="1" x14ac:dyDescent="0.25">
      <c r="A44" s="84"/>
      <c r="B44" s="84"/>
      <c r="C44" s="19"/>
      <c r="D44" s="85"/>
      <c r="E44" s="85"/>
      <c r="F44" s="85"/>
      <c r="G44" s="85"/>
      <c r="H44" s="85"/>
      <c r="I44" s="85"/>
      <c r="J44" s="85"/>
      <c r="K44" s="85"/>
    </row>
    <row r="45" spans="1:11" ht="15" x14ac:dyDescent="0.25">
      <c r="A45" s="84"/>
      <c r="B45" s="84"/>
      <c r="C45" s="20" t="s">
        <v>178</v>
      </c>
      <c r="D45" s="85"/>
      <c r="E45" s="85"/>
      <c r="F45" s="19"/>
      <c r="G45" s="22"/>
      <c r="H45" s="88"/>
      <c r="I45" s="85"/>
      <c r="J45" s="22"/>
      <c r="K45" s="88"/>
    </row>
    <row r="46" spans="1:11" ht="15" x14ac:dyDescent="0.25">
      <c r="A46" s="84"/>
      <c r="B46" s="84"/>
      <c r="C46" s="20" t="s">
        <v>179</v>
      </c>
      <c r="D46" s="85"/>
      <c r="E46" s="85"/>
      <c r="F46" s="19"/>
      <c r="G46" s="23"/>
      <c r="H46" s="89"/>
      <c r="I46" s="85"/>
      <c r="J46" s="23"/>
      <c r="K46" s="89"/>
    </row>
    <row r="47" spans="1:11" ht="15" x14ac:dyDescent="0.25">
      <c r="A47" s="84"/>
      <c r="B47" s="84"/>
      <c r="C47" s="20" t="s">
        <v>180</v>
      </c>
      <c r="D47" s="85"/>
      <c r="E47" s="85"/>
      <c r="F47" s="85"/>
      <c r="G47" s="23"/>
      <c r="H47" s="89"/>
      <c r="I47" s="19"/>
      <c r="J47" s="23"/>
      <c r="K47" s="89"/>
    </row>
    <row r="48" spans="1:11" ht="15" x14ac:dyDescent="0.25">
      <c r="A48" s="84"/>
      <c r="B48" s="84"/>
      <c r="C48" s="19"/>
      <c r="D48" s="85"/>
      <c r="E48" s="85"/>
      <c r="F48" s="85"/>
      <c r="G48" s="85"/>
      <c r="H48" s="85"/>
      <c r="I48" s="85"/>
      <c r="J48" s="85"/>
      <c r="K48" s="85"/>
    </row>
    <row r="49" spans="1:11" ht="15" thickBot="1" x14ac:dyDescent="0.25">
      <c r="A49" s="84"/>
      <c r="B49" s="84"/>
      <c r="C49" s="20" t="s">
        <v>181</v>
      </c>
      <c r="D49" s="85"/>
      <c r="E49" s="85"/>
      <c r="F49" s="85"/>
      <c r="G49" s="25"/>
      <c r="H49" s="91"/>
      <c r="I49" s="85"/>
      <c r="J49" s="91"/>
      <c r="K49" s="91"/>
    </row>
    <row r="50" spans="1:11" ht="14.25" x14ac:dyDescent="0.2">
      <c r="A50" s="84"/>
      <c r="B50" s="84"/>
      <c r="C50" s="85"/>
      <c r="D50" s="85"/>
      <c r="E50" s="85"/>
      <c r="F50" s="85"/>
      <c r="G50" s="85"/>
      <c r="H50" s="85"/>
      <c r="I50" s="85"/>
      <c r="J50" s="85"/>
      <c r="K50" s="85"/>
    </row>
    <row r="51" spans="1:11" x14ac:dyDescent="0.2">
      <c r="D51" s="21"/>
    </row>
  </sheetData>
  <pageMargins left="0.25" right="0.25" top="0.75" bottom="0.75" header="0.3" footer="0.3"/>
  <pageSetup scale="6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GOALS</vt:lpstr>
      <vt:lpstr>Balance Sheet Summary</vt:lpstr>
      <vt:lpstr>Balance Sheet Detail</vt:lpstr>
      <vt:lpstr>Life Insurance</vt:lpstr>
      <vt:lpstr>Other Insurance</vt:lpstr>
      <vt:lpstr>Cash Flow</vt:lpstr>
      <vt:lpstr>'Balance Sheet Detail'!Print_Area</vt:lpstr>
      <vt:lpstr>'Cash Flow'!Print_Area</vt:lpstr>
      <vt:lpstr>GOALS!Print_Area</vt:lpstr>
      <vt:lpstr>'Other Insurance'!Print_Area</vt:lpstr>
    </vt:vector>
  </TitlesOfParts>
  <Company>Valley National 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jharris</cp:lastModifiedBy>
  <cp:lastPrinted>2010-05-20T14:46:04Z</cp:lastPrinted>
  <dcterms:created xsi:type="dcterms:W3CDTF">2004-06-10T13:37:10Z</dcterms:created>
  <dcterms:modified xsi:type="dcterms:W3CDTF">2014-01-27T19:03:21Z</dcterms:modified>
</cp:coreProperties>
</file>