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Kari\AppData\Local\Microsoft\Windows\INetCache\Content.Outlook\9MPN3NBW\"/>
    </mc:Choice>
  </mc:AlternateContent>
  <xr:revisionPtr revIDLastSave="0" documentId="13_ncr:1_{6CDC8F34-73D4-4526-87BD-1E5356B93316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6-month history" sheetId="1" r:id="rId1"/>
    <sheet name="Projected Expenses" sheetId="2" r:id="rId2"/>
  </sheets>
  <definedNames>
    <definedName name="_xlnm.Print_Titles" localSheetId="0">'6-month history'!$7:$8</definedName>
    <definedName name="_xlnm.Print_Titles" localSheetId="1">'Projected Expenses'!$6:$7</definedName>
    <definedName name="Z_41BB52BD_D806_49B7_BBD2_A4BCF779F02B_.wvu.PrintTitles" localSheetId="0" hidden="1">'6-month history'!$7:$8</definedName>
  </definedNames>
  <calcPr calcId="191029"/>
  <customWorkbookViews>
    <customWorkbookView name="Chad Olson - Personal View" guid="{41BB52BD-D806-49B7-BBD2-A4BCF779F02B}" mergeInterval="0" personalView="1" maximized="1" xWindow="1" yWindow="1" windowWidth="1596" windowHeight="65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C57" i="2" s="1"/>
  <c r="D57" i="2" s="1"/>
  <c r="C58" i="2" l="1"/>
  <c r="K54" i="2"/>
  <c r="I54" i="2"/>
  <c r="G54" i="2"/>
  <c r="B54" i="2"/>
  <c r="B53" i="2"/>
  <c r="B58" i="2"/>
  <c r="B56" i="2"/>
  <c r="B55" i="2"/>
  <c r="K58" i="2"/>
  <c r="I58" i="2"/>
  <c r="G58" i="2"/>
  <c r="D58" i="2"/>
  <c r="K56" i="2"/>
  <c r="I56" i="2"/>
  <c r="G56" i="2"/>
  <c r="I59" i="1"/>
  <c r="I57" i="1"/>
  <c r="C56" i="2" s="1"/>
  <c r="I56" i="1"/>
  <c r="C55" i="2" s="1"/>
  <c r="D56" i="2" l="1"/>
  <c r="D91" i="2"/>
  <c r="I15" i="1" l="1"/>
  <c r="C14" i="2" s="1"/>
  <c r="D14" i="2" s="1"/>
  <c r="I13" i="1"/>
  <c r="K14" i="2"/>
  <c r="I14" i="2"/>
  <c r="G14" i="2"/>
  <c r="B14" i="2"/>
  <c r="B47" i="2" l="1"/>
  <c r="B49" i="2" l="1"/>
  <c r="J135" i="2" l="1"/>
  <c r="J136" i="2"/>
  <c r="H135" i="2" l="1"/>
  <c r="H136" i="2" l="1"/>
  <c r="H138" i="2"/>
  <c r="D125" i="2"/>
  <c r="G125" i="2"/>
  <c r="I125" i="2"/>
  <c r="K125" i="2"/>
  <c r="B35" i="2" l="1"/>
  <c r="B69" i="2"/>
  <c r="B70" i="2"/>
  <c r="K69" i="2"/>
  <c r="I69" i="2"/>
  <c r="G69" i="2"/>
  <c r="I70" i="1"/>
  <c r="C69" i="2" s="1"/>
  <c r="D69" i="2" s="1"/>
  <c r="K46" i="2"/>
  <c r="I46" i="2"/>
  <c r="G46" i="2"/>
  <c r="B46" i="2"/>
  <c r="I47" i="1"/>
  <c r="C46" i="2" s="1"/>
  <c r="D46" i="2" s="1"/>
  <c r="K45" i="2"/>
  <c r="I45" i="2"/>
  <c r="G45" i="2"/>
  <c r="B45" i="2"/>
  <c r="I46" i="1"/>
  <c r="C45" i="2" s="1"/>
  <c r="D45" i="2" s="1"/>
  <c r="K139" i="2"/>
  <c r="I139" i="2"/>
  <c r="G139" i="2"/>
  <c r="D139" i="2"/>
  <c r="J138" i="2"/>
  <c r="K138" i="2" s="1"/>
  <c r="I138" i="2"/>
  <c r="F138" i="2"/>
  <c r="G138" i="2" s="1"/>
  <c r="D138" i="2"/>
  <c r="J137" i="2"/>
  <c r="K137" i="2" s="1"/>
  <c r="H137" i="2"/>
  <c r="I137" i="2" s="1"/>
  <c r="F137" i="2"/>
  <c r="G137" i="2" s="1"/>
  <c r="K136" i="2"/>
  <c r="I136" i="2"/>
  <c r="F136" i="2"/>
  <c r="G136" i="2" s="1"/>
  <c r="K135" i="2"/>
  <c r="I135" i="2"/>
  <c r="F135" i="2"/>
  <c r="G135" i="2" s="1"/>
  <c r="J132" i="2"/>
  <c r="K132" i="2" s="1"/>
  <c r="H132" i="2"/>
  <c r="I132" i="2" s="1"/>
  <c r="F132" i="2"/>
  <c r="G132" i="2" s="1"/>
  <c r="K131" i="2"/>
  <c r="I131" i="2"/>
  <c r="G131" i="2"/>
  <c r="K130" i="2"/>
  <c r="I130" i="2"/>
  <c r="G130" i="2"/>
  <c r="K129" i="2"/>
  <c r="I129" i="2"/>
  <c r="G129" i="2"/>
  <c r="K128" i="2"/>
  <c r="I128" i="2"/>
  <c r="G128" i="2"/>
  <c r="K127" i="2"/>
  <c r="I127" i="2"/>
  <c r="G127" i="2"/>
  <c r="K126" i="2"/>
  <c r="I126" i="2"/>
  <c r="G126" i="2"/>
  <c r="K124" i="2"/>
  <c r="I124" i="2"/>
  <c r="G124" i="2"/>
  <c r="D124" i="2"/>
  <c r="K123" i="2"/>
  <c r="I123" i="2"/>
  <c r="G123" i="2"/>
  <c r="K122" i="2"/>
  <c r="I122" i="2"/>
  <c r="G122" i="2"/>
  <c r="D122" i="2"/>
  <c r="K121" i="2"/>
  <c r="I121" i="2"/>
  <c r="G121" i="2"/>
  <c r="K120" i="2"/>
  <c r="I120" i="2"/>
  <c r="G120" i="2"/>
  <c r="D120" i="2"/>
  <c r="K119" i="2"/>
  <c r="I119" i="2"/>
  <c r="G119" i="2"/>
  <c r="J117" i="2"/>
  <c r="K117" i="2" s="1"/>
  <c r="H117" i="2"/>
  <c r="I117" i="2" s="1"/>
  <c r="F117" i="2"/>
  <c r="G117" i="2" s="1"/>
  <c r="K116" i="2"/>
  <c r="I116" i="2"/>
  <c r="G116" i="2"/>
  <c r="B116" i="2"/>
  <c r="K115" i="2"/>
  <c r="I115" i="2"/>
  <c r="G115" i="2"/>
  <c r="B115" i="2"/>
  <c r="K114" i="2"/>
  <c r="I114" i="2"/>
  <c r="G114" i="2"/>
  <c r="B114" i="2"/>
  <c r="K113" i="2"/>
  <c r="I113" i="2"/>
  <c r="G113" i="2"/>
  <c r="B113" i="2"/>
  <c r="K112" i="2"/>
  <c r="I112" i="2"/>
  <c r="G112" i="2"/>
  <c r="B112" i="2"/>
  <c r="K111" i="2"/>
  <c r="I111" i="2"/>
  <c r="G111" i="2"/>
  <c r="B111" i="2"/>
  <c r="K110" i="2"/>
  <c r="I110" i="2"/>
  <c r="G110" i="2"/>
  <c r="B110" i="2"/>
  <c r="K109" i="2"/>
  <c r="I109" i="2"/>
  <c r="G109" i="2"/>
  <c r="B109" i="2"/>
  <c r="K108" i="2"/>
  <c r="I108" i="2"/>
  <c r="G108" i="2"/>
  <c r="B108" i="2"/>
  <c r="K107" i="2"/>
  <c r="I107" i="2"/>
  <c r="G107" i="2"/>
  <c r="B107" i="2"/>
  <c r="K106" i="2"/>
  <c r="I106" i="2"/>
  <c r="G106" i="2"/>
  <c r="B106" i="2"/>
  <c r="K105" i="2"/>
  <c r="I105" i="2"/>
  <c r="G105" i="2"/>
  <c r="B105" i="2"/>
  <c r="J103" i="2"/>
  <c r="K103" i="2" s="1"/>
  <c r="H103" i="2"/>
  <c r="I103" i="2" s="1"/>
  <c r="F103" i="2"/>
  <c r="G103" i="2" s="1"/>
  <c r="K102" i="2"/>
  <c r="I102" i="2"/>
  <c r="G102" i="2"/>
  <c r="B102" i="2"/>
  <c r="K101" i="2"/>
  <c r="I101" i="2"/>
  <c r="G101" i="2"/>
  <c r="D101" i="2"/>
  <c r="B101" i="2"/>
  <c r="K100" i="2"/>
  <c r="I100" i="2"/>
  <c r="G100" i="2"/>
  <c r="B100" i="2"/>
  <c r="K99" i="2"/>
  <c r="I99" i="2"/>
  <c r="G99" i="2"/>
  <c r="B99" i="2"/>
  <c r="K98" i="2"/>
  <c r="I98" i="2"/>
  <c r="G98" i="2"/>
  <c r="B98" i="2"/>
  <c r="K97" i="2"/>
  <c r="I97" i="2"/>
  <c r="G97" i="2"/>
  <c r="B97" i="2"/>
  <c r="K96" i="2"/>
  <c r="I96" i="2"/>
  <c r="G96" i="2"/>
  <c r="B96" i="2"/>
  <c r="K95" i="2"/>
  <c r="I95" i="2"/>
  <c r="G95" i="2"/>
  <c r="B95" i="2"/>
  <c r="J93" i="2"/>
  <c r="K93" i="2" s="1"/>
  <c r="H93" i="2"/>
  <c r="I93" i="2" s="1"/>
  <c r="F93" i="2"/>
  <c r="G93" i="2" s="1"/>
  <c r="K92" i="2"/>
  <c r="I92" i="2"/>
  <c r="G92" i="2"/>
  <c r="B92" i="2"/>
  <c r="K90" i="2"/>
  <c r="I90" i="2"/>
  <c r="G90" i="2"/>
  <c r="B90" i="2"/>
  <c r="K89" i="2"/>
  <c r="I89" i="2"/>
  <c r="G89" i="2"/>
  <c r="B89" i="2"/>
  <c r="K88" i="2"/>
  <c r="I88" i="2"/>
  <c r="G88" i="2"/>
  <c r="B88" i="2"/>
  <c r="K87" i="2"/>
  <c r="I87" i="2"/>
  <c r="G87" i="2"/>
  <c r="B87" i="2"/>
  <c r="K86" i="2"/>
  <c r="I86" i="2"/>
  <c r="G86" i="2"/>
  <c r="B86" i="2"/>
  <c r="K85" i="2"/>
  <c r="I85" i="2"/>
  <c r="G85" i="2"/>
  <c r="B85" i="2"/>
  <c r="K84" i="2"/>
  <c r="I84" i="2"/>
  <c r="G84" i="2"/>
  <c r="B84" i="2"/>
  <c r="K83" i="2"/>
  <c r="I83" i="2"/>
  <c r="G83" i="2"/>
  <c r="B83" i="2"/>
  <c r="J81" i="2"/>
  <c r="K81" i="2" s="1"/>
  <c r="H81" i="2"/>
  <c r="I81" i="2" s="1"/>
  <c r="F81" i="2"/>
  <c r="G81" i="2" s="1"/>
  <c r="K80" i="2"/>
  <c r="I80" i="2"/>
  <c r="G80" i="2"/>
  <c r="B80" i="2"/>
  <c r="K79" i="2"/>
  <c r="I79" i="2"/>
  <c r="G79" i="2"/>
  <c r="B79" i="2"/>
  <c r="K78" i="2"/>
  <c r="I78" i="2"/>
  <c r="G78" i="2"/>
  <c r="B78" i="2"/>
  <c r="K77" i="2"/>
  <c r="I77" i="2"/>
  <c r="G77" i="2"/>
  <c r="B77" i="2"/>
  <c r="K76" i="2"/>
  <c r="I76" i="2"/>
  <c r="G76" i="2"/>
  <c r="B76" i="2"/>
  <c r="K75" i="2"/>
  <c r="I75" i="2"/>
  <c r="G75" i="2"/>
  <c r="B75" i="2"/>
  <c r="K74" i="2"/>
  <c r="I74" i="2"/>
  <c r="G74" i="2"/>
  <c r="B74" i="2"/>
  <c r="K73" i="2"/>
  <c r="I73" i="2"/>
  <c r="G73" i="2"/>
  <c r="B73" i="2"/>
  <c r="J71" i="2"/>
  <c r="K71" i="2" s="1"/>
  <c r="H71" i="2"/>
  <c r="I71" i="2" s="1"/>
  <c r="F71" i="2"/>
  <c r="G71" i="2" s="1"/>
  <c r="K70" i="2"/>
  <c r="I70" i="2"/>
  <c r="G70" i="2"/>
  <c r="K68" i="2"/>
  <c r="I68" i="2"/>
  <c r="G68" i="2"/>
  <c r="B68" i="2"/>
  <c r="K67" i="2"/>
  <c r="I67" i="2"/>
  <c r="G67" i="2"/>
  <c r="B67" i="2"/>
  <c r="K66" i="2"/>
  <c r="I66" i="2"/>
  <c r="G66" i="2"/>
  <c r="B66" i="2"/>
  <c r="K65" i="2"/>
  <c r="I65" i="2"/>
  <c r="G65" i="2"/>
  <c r="B65" i="2"/>
  <c r="K64" i="2"/>
  <c r="I64" i="2"/>
  <c r="G64" i="2"/>
  <c r="B64" i="2"/>
  <c r="K63" i="2"/>
  <c r="I63" i="2"/>
  <c r="G63" i="2"/>
  <c r="B63" i="2"/>
  <c r="K62" i="2"/>
  <c r="I62" i="2"/>
  <c r="G62" i="2"/>
  <c r="B62" i="2"/>
  <c r="J60" i="2"/>
  <c r="K60" i="2" s="1"/>
  <c r="H60" i="2"/>
  <c r="I60" i="2" s="1"/>
  <c r="F60" i="2"/>
  <c r="G60" i="2" s="1"/>
  <c r="K59" i="2"/>
  <c r="I59" i="2"/>
  <c r="G59" i="2"/>
  <c r="B59" i="2"/>
  <c r="K55" i="2"/>
  <c r="I55" i="2"/>
  <c r="G55" i="2"/>
  <c r="K53" i="2"/>
  <c r="I53" i="2"/>
  <c r="G53" i="2"/>
  <c r="K52" i="2"/>
  <c r="I52" i="2"/>
  <c r="G52" i="2"/>
  <c r="B52" i="2"/>
  <c r="K51" i="2"/>
  <c r="I51" i="2"/>
  <c r="G51" i="2"/>
  <c r="B51" i="2"/>
  <c r="K50" i="2"/>
  <c r="I50" i="2"/>
  <c r="G50" i="2"/>
  <c r="B50" i="2"/>
  <c r="K49" i="2"/>
  <c r="I49" i="2"/>
  <c r="G49" i="2"/>
  <c r="K48" i="2"/>
  <c r="I48" i="2"/>
  <c r="G48" i="2"/>
  <c r="B48" i="2"/>
  <c r="K47" i="2"/>
  <c r="I47" i="2"/>
  <c r="G47" i="2"/>
  <c r="K44" i="2"/>
  <c r="I44" i="2"/>
  <c r="G44" i="2"/>
  <c r="B44" i="2"/>
  <c r="K43" i="2"/>
  <c r="I43" i="2"/>
  <c r="G43" i="2"/>
  <c r="B43" i="2"/>
  <c r="K42" i="2"/>
  <c r="I42" i="2"/>
  <c r="G42" i="2"/>
  <c r="B42" i="2"/>
  <c r="K41" i="2"/>
  <c r="I41" i="2"/>
  <c r="G41" i="2"/>
  <c r="B41" i="2"/>
  <c r="K40" i="2"/>
  <c r="I40" i="2"/>
  <c r="G40" i="2"/>
  <c r="B40" i="2"/>
  <c r="K39" i="2"/>
  <c r="I39" i="2"/>
  <c r="G39" i="2"/>
  <c r="B39" i="2"/>
  <c r="K38" i="2"/>
  <c r="I38" i="2"/>
  <c r="G38" i="2"/>
  <c r="B38" i="2"/>
  <c r="K37" i="2"/>
  <c r="I37" i="2"/>
  <c r="G37" i="2"/>
  <c r="B37" i="2"/>
  <c r="K36" i="2"/>
  <c r="I36" i="2"/>
  <c r="G36" i="2"/>
  <c r="B36" i="2"/>
  <c r="K35" i="2"/>
  <c r="I35" i="2"/>
  <c r="G35" i="2"/>
  <c r="J33" i="2"/>
  <c r="K33" i="2" s="1"/>
  <c r="H33" i="2"/>
  <c r="I33" i="2" s="1"/>
  <c r="F33" i="2"/>
  <c r="G33" i="2" s="1"/>
  <c r="K32" i="2"/>
  <c r="I32" i="2"/>
  <c r="G32" i="2"/>
  <c r="B32" i="2"/>
  <c r="K31" i="2"/>
  <c r="I31" i="2"/>
  <c r="G31" i="2"/>
  <c r="B31" i="2"/>
  <c r="K30" i="2"/>
  <c r="I30" i="2"/>
  <c r="G30" i="2"/>
  <c r="B30" i="2"/>
  <c r="K29" i="2"/>
  <c r="I29" i="2"/>
  <c r="G29" i="2"/>
  <c r="B29" i="2"/>
  <c r="K28" i="2"/>
  <c r="I28" i="2"/>
  <c r="G28" i="2"/>
  <c r="B28" i="2"/>
  <c r="K27" i="2"/>
  <c r="I27" i="2"/>
  <c r="G27" i="2"/>
  <c r="B27" i="2"/>
  <c r="K26" i="2"/>
  <c r="I26" i="2"/>
  <c r="G26" i="2"/>
  <c r="B26" i="2"/>
  <c r="K25" i="2"/>
  <c r="I25" i="2"/>
  <c r="G25" i="2"/>
  <c r="B25" i="2"/>
  <c r="K24" i="2"/>
  <c r="I24" i="2"/>
  <c r="G24" i="2"/>
  <c r="B24" i="2"/>
  <c r="K23" i="2"/>
  <c r="I23" i="2"/>
  <c r="G23" i="2"/>
  <c r="B23" i="2"/>
  <c r="K22" i="2"/>
  <c r="I22" i="2"/>
  <c r="G22" i="2"/>
  <c r="B22" i="2"/>
  <c r="K21" i="2"/>
  <c r="I21" i="2"/>
  <c r="G21" i="2"/>
  <c r="B21" i="2"/>
  <c r="K20" i="2"/>
  <c r="I20" i="2"/>
  <c r="G20" i="2"/>
  <c r="B20" i="2"/>
  <c r="K19" i="2"/>
  <c r="I19" i="2"/>
  <c r="G19" i="2"/>
  <c r="B19" i="2"/>
  <c r="K18" i="2"/>
  <c r="I18" i="2"/>
  <c r="G18" i="2"/>
  <c r="B18" i="2"/>
  <c r="K17" i="2"/>
  <c r="I17" i="2"/>
  <c r="G17" i="2"/>
  <c r="B17" i="2"/>
  <c r="K16" i="2"/>
  <c r="I16" i="2"/>
  <c r="G16" i="2"/>
  <c r="B16" i="2"/>
  <c r="K15" i="2"/>
  <c r="I15" i="2"/>
  <c r="G15" i="2"/>
  <c r="B15" i="2"/>
  <c r="K13" i="2"/>
  <c r="I13" i="2"/>
  <c r="G13" i="2"/>
  <c r="B13" i="2"/>
  <c r="K12" i="2"/>
  <c r="I12" i="2"/>
  <c r="G12" i="2"/>
  <c r="B12" i="2"/>
  <c r="K11" i="2"/>
  <c r="I11" i="2"/>
  <c r="G11" i="2"/>
  <c r="B11" i="2"/>
  <c r="K10" i="2"/>
  <c r="I10" i="2"/>
  <c r="G10" i="2"/>
  <c r="B10" i="2"/>
  <c r="K9" i="2"/>
  <c r="I9" i="2"/>
  <c r="G9" i="2"/>
  <c r="B9" i="2"/>
  <c r="I28" i="1"/>
  <c r="C27" i="2" s="1"/>
  <c r="D27" i="2" s="1"/>
  <c r="I10" i="1"/>
  <c r="C9" i="2" s="1"/>
  <c r="I11" i="1"/>
  <c r="C10" i="2" s="1"/>
  <c r="D10" i="2" s="1"/>
  <c r="I12" i="1"/>
  <c r="C11" i="2" s="1"/>
  <c r="D11" i="2" s="1"/>
  <c r="C12" i="2"/>
  <c r="D12" i="2" s="1"/>
  <c r="I14" i="1"/>
  <c r="C13" i="2" s="1"/>
  <c r="D13" i="2" s="1"/>
  <c r="I16" i="1"/>
  <c r="C15" i="2" s="1"/>
  <c r="D15" i="2" s="1"/>
  <c r="I17" i="1"/>
  <c r="C16" i="2" s="1"/>
  <c r="D16" i="2" s="1"/>
  <c r="I18" i="1"/>
  <c r="C17" i="2" s="1"/>
  <c r="D17" i="2" s="1"/>
  <c r="I19" i="1"/>
  <c r="C18" i="2" s="1"/>
  <c r="D18" i="2" s="1"/>
  <c r="I20" i="1"/>
  <c r="C19" i="2" s="1"/>
  <c r="D19" i="2" s="1"/>
  <c r="I21" i="1"/>
  <c r="C20" i="2" s="1"/>
  <c r="D20" i="2" s="1"/>
  <c r="I22" i="1"/>
  <c r="C21" i="2" s="1"/>
  <c r="D21" i="2" s="1"/>
  <c r="I23" i="1"/>
  <c r="C22" i="2" s="1"/>
  <c r="D22" i="2" s="1"/>
  <c r="I24" i="1"/>
  <c r="C23" i="2" s="1"/>
  <c r="D23" i="2" s="1"/>
  <c r="I25" i="1"/>
  <c r="C24" i="2" s="1"/>
  <c r="D24" i="2" s="1"/>
  <c r="I26" i="1"/>
  <c r="C25" i="2" s="1"/>
  <c r="D25" i="2" s="1"/>
  <c r="I27" i="1"/>
  <c r="C26" i="2" s="1"/>
  <c r="D26" i="2" s="1"/>
  <c r="I29" i="1"/>
  <c r="C28" i="2" s="1"/>
  <c r="D28" i="2" s="1"/>
  <c r="I30" i="1"/>
  <c r="C29" i="2" s="1"/>
  <c r="D29" i="2" s="1"/>
  <c r="I31" i="1"/>
  <c r="C30" i="2" s="1"/>
  <c r="D30" i="2" s="1"/>
  <c r="I32" i="1"/>
  <c r="C31" i="2" s="1"/>
  <c r="D31" i="2" s="1"/>
  <c r="I33" i="1"/>
  <c r="C32" i="2" s="1"/>
  <c r="D32" i="2" s="1"/>
  <c r="I36" i="1"/>
  <c r="D35" i="2" s="1"/>
  <c r="I37" i="1"/>
  <c r="D36" i="2" s="1"/>
  <c r="I38" i="1"/>
  <c r="D37" i="2" s="1"/>
  <c r="I39" i="1"/>
  <c r="C38" i="2" s="1"/>
  <c r="D38" i="2" s="1"/>
  <c r="I40" i="1"/>
  <c r="C39" i="2" s="1"/>
  <c r="D39" i="2" s="1"/>
  <c r="I41" i="1"/>
  <c r="D40" i="2" s="1"/>
  <c r="I42" i="1"/>
  <c r="C41" i="2" s="1"/>
  <c r="D41" i="2" s="1"/>
  <c r="I43" i="1"/>
  <c r="C42" i="2" s="1"/>
  <c r="D42" i="2" s="1"/>
  <c r="I44" i="1"/>
  <c r="C43" i="2" s="1"/>
  <c r="D43" i="2" s="1"/>
  <c r="I45" i="1"/>
  <c r="C44" i="2" s="1"/>
  <c r="D44" i="2" s="1"/>
  <c r="I48" i="1"/>
  <c r="C47" i="2" s="1"/>
  <c r="D47" i="2" s="1"/>
  <c r="I49" i="1"/>
  <c r="C48" i="2" s="1"/>
  <c r="D48" i="2" s="1"/>
  <c r="I50" i="1"/>
  <c r="C49" i="2" s="1"/>
  <c r="D49" i="2" s="1"/>
  <c r="I51" i="1"/>
  <c r="C50" i="2" s="1"/>
  <c r="D50" i="2" s="1"/>
  <c r="I52" i="1"/>
  <c r="C51" i="2" s="1"/>
  <c r="D51" i="2" s="1"/>
  <c r="I53" i="1"/>
  <c r="C52" i="2" s="1"/>
  <c r="D52" i="2" s="1"/>
  <c r="I54" i="1"/>
  <c r="C53" i="2" s="1"/>
  <c r="D53" i="2" s="1"/>
  <c r="I55" i="1"/>
  <c r="I60" i="1"/>
  <c r="C59" i="2" s="1"/>
  <c r="D59" i="2" s="1"/>
  <c r="I106" i="1"/>
  <c r="C105" i="2" s="1"/>
  <c r="I107" i="1"/>
  <c r="C106" i="2" s="1"/>
  <c r="D106" i="2" s="1"/>
  <c r="I108" i="1"/>
  <c r="C107" i="2" s="1"/>
  <c r="D107" i="2" s="1"/>
  <c r="I109" i="1"/>
  <c r="C108" i="2" s="1"/>
  <c r="D108" i="2" s="1"/>
  <c r="I110" i="1"/>
  <c r="C109" i="2" s="1"/>
  <c r="D109" i="2" s="1"/>
  <c r="I111" i="1"/>
  <c r="C110" i="2" s="1"/>
  <c r="D110" i="2" s="1"/>
  <c r="I112" i="1"/>
  <c r="C111" i="2" s="1"/>
  <c r="D111" i="2" s="1"/>
  <c r="I113" i="1"/>
  <c r="C112" i="2" s="1"/>
  <c r="D112" i="2" s="1"/>
  <c r="I114" i="1"/>
  <c r="C113" i="2" s="1"/>
  <c r="D113" i="2" s="1"/>
  <c r="I115" i="1"/>
  <c r="C114" i="2" s="1"/>
  <c r="D114" i="2" s="1"/>
  <c r="I116" i="1"/>
  <c r="C115" i="2" s="1"/>
  <c r="D115" i="2" s="1"/>
  <c r="I117" i="1"/>
  <c r="C116" i="2" s="1"/>
  <c r="D116" i="2" s="1"/>
  <c r="I120" i="1"/>
  <c r="C135" i="2" s="1"/>
  <c r="D135" i="2" s="1"/>
  <c r="I121" i="1"/>
  <c r="I122" i="1"/>
  <c r="C121" i="2" s="1"/>
  <c r="D121" i="2" s="1"/>
  <c r="I123" i="1"/>
  <c r="C137" i="2" s="1"/>
  <c r="D137" i="2" s="1"/>
  <c r="I124" i="1"/>
  <c r="C126" i="2" s="1"/>
  <c r="D126" i="2" s="1"/>
  <c r="I125" i="1"/>
  <c r="C127" i="2" s="1"/>
  <c r="D127" i="2" s="1"/>
  <c r="I126" i="1"/>
  <c r="C128" i="2" s="1"/>
  <c r="D128" i="2" s="1"/>
  <c r="I127" i="1"/>
  <c r="C129" i="2" s="1"/>
  <c r="D129" i="2" s="1"/>
  <c r="I128" i="1"/>
  <c r="C130" i="2" s="1"/>
  <c r="D130" i="2" s="1"/>
  <c r="I129" i="1"/>
  <c r="C131" i="2" s="1"/>
  <c r="D131" i="2" s="1"/>
  <c r="I95" i="1"/>
  <c r="C95" i="2" s="1"/>
  <c r="I96" i="1"/>
  <c r="C96" i="2" s="1"/>
  <c r="D96" i="2" s="1"/>
  <c r="I97" i="1"/>
  <c r="C97" i="2" s="1"/>
  <c r="D97" i="2" s="1"/>
  <c r="I98" i="1"/>
  <c r="I99" i="1"/>
  <c r="D98" i="2" s="1"/>
  <c r="I100" i="1"/>
  <c r="C99" i="2" s="1"/>
  <c r="D99" i="2" s="1"/>
  <c r="I101" i="1"/>
  <c r="C100" i="2" s="1"/>
  <c r="D100" i="2" s="1"/>
  <c r="I102" i="1"/>
  <c r="C102" i="2" s="1"/>
  <c r="D102" i="2" s="1"/>
  <c r="I84" i="1"/>
  <c r="C83" i="2" s="1"/>
  <c r="D83" i="2" s="1"/>
  <c r="I85" i="1"/>
  <c r="C84" i="2" s="1"/>
  <c r="D84" i="2" s="1"/>
  <c r="I86" i="1"/>
  <c r="C85" i="2" s="1"/>
  <c r="D85" i="2" s="1"/>
  <c r="I87" i="1"/>
  <c r="C86" i="2" s="1"/>
  <c r="D86" i="2" s="1"/>
  <c r="I88" i="1"/>
  <c r="C87" i="2" s="1"/>
  <c r="D87" i="2" s="1"/>
  <c r="I89" i="1"/>
  <c r="C88" i="2" s="1"/>
  <c r="D88" i="2" s="1"/>
  <c r="I90" i="1"/>
  <c r="C89" i="2" s="1"/>
  <c r="D89" i="2" s="1"/>
  <c r="I91" i="1"/>
  <c r="C90" i="2" s="1"/>
  <c r="D90" i="2" s="1"/>
  <c r="I92" i="1"/>
  <c r="C92" i="2" s="1"/>
  <c r="D92" i="2" s="1"/>
  <c r="I63" i="1"/>
  <c r="C62" i="2" s="1"/>
  <c r="I64" i="1"/>
  <c r="C63" i="2" s="1"/>
  <c r="D63" i="2" s="1"/>
  <c r="I65" i="1"/>
  <c r="D64" i="2" s="1"/>
  <c r="I66" i="1"/>
  <c r="D65" i="2" s="1"/>
  <c r="I67" i="1"/>
  <c r="C66" i="2" s="1"/>
  <c r="D66" i="2" s="1"/>
  <c r="I68" i="1"/>
  <c r="D67" i="2" s="1"/>
  <c r="I69" i="1"/>
  <c r="D68" i="2" s="1"/>
  <c r="I71" i="1"/>
  <c r="C70" i="2" s="1"/>
  <c r="D70" i="2" s="1"/>
  <c r="I74" i="1"/>
  <c r="C73" i="2" s="1"/>
  <c r="D73" i="2" s="1"/>
  <c r="I75" i="1"/>
  <c r="C74" i="2" s="1"/>
  <c r="D74" i="2" s="1"/>
  <c r="I76" i="1"/>
  <c r="C75" i="2" s="1"/>
  <c r="D75" i="2" s="1"/>
  <c r="I77" i="1"/>
  <c r="C76" i="2" s="1"/>
  <c r="D76" i="2" s="1"/>
  <c r="I78" i="1"/>
  <c r="D77" i="2" s="1"/>
  <c r="I79" i="1"/>
  <c r="C78" i="2" s="1"/>
  <c r="D78" i="2" s="1"/>
  <c r="I80" i="1"/>
  <c r="C79" i="2" s="1"/>
  <c r="D79" i="2" s="1"/>
  <c r="I81" i="1"/>
  <c r="C80" i="2" s="1"/>
  <c r="D80" i="2" s="1"/>
  <c r="I103" i="1"/>
  <c r="H34" i="1"/>
  <c r="H61" i="1"/>
  <c r="H72" i="1"/>
  <c r="H82" i="1"/>
  <c r="H93" i="1"/>
  <c r="H104" i="1"/>
  <c r="H118" i="1"/>
  <c r="H130" i="1"/>
  <c r="C130" i="1"/>
  <c r="D130" i="1"/>
  <c r="E130" i="1"/>
  <c r="F130" i="1"/>
  <c r="G130" i="1"/>
  <c r="C118" i="1"/>
  <c r="D118" i="1"/>
  <c r="E118" i="1"/>
  <c r="F118" i="1"/>
  <c r="G118" i="1"/>
  <c r="C104" i="1"/>
  <c r="D104" i="1"/>
  <c r="E104" i="1"/>
  <c r="F104" i="1"/>
  <c r="G104" i="1"/>
  <c r="C93" i="1"/>
  <c r="D93" i="1"/>
  <c r="E93" i="1"/>
  <c r="F93" i="1"/>
  <c r="G93" i="1"/>
  <c r="C72" i="1"/>
  <c r="D72" i="1"/>
  <c r="E72" i="1"/>
  <c r="F72" i="1"/>
  <c r="G72" i="1"/>
  <c r="C61" i="1"/>
  <c r="D61" i="1"/>
  <c r="E61" i="1"/>
  <c r="F61" i="1"/>
  <c r="G61" i="1"/>
  <c r="G82" i="1"/>
  <c r="F82" i="1"/>
  <c r="E82" i="1"/>
  <c r="D82" i="1"/>
  <c r="C82" i="1"/>
  <c r="G34" i="1"/>
  <c r="F34" i="1"/>
  <c r="E34" i="1"/>
  <c r="D34" i="1"/>
  <c r="C34" i="1"/>
  <c r="I7" i="1"/>
  <c r="D55" i="2" l="1"/>
  <c r="C54" i="2"/>
  <c r="D54" i="2" s="1"/>
  <c r="F134" i="2"/>
  <c r="G134" i="2" s="1"/>
  <c r="J134" i="2"/>
  <c r="J140" i="2" s="1"/>
  <c r="K140" i="2" s="1"/>
  <c r="H134" i="2"/>
  <c r="H140" i="2" s="1"/>
  <c r="I140" i="2" s="1"/>
  <c r="I34" i="1"/>
  <c r="I118" i="1"/>
  <c r="I72" i="1"/>
  <c r="I93" i="1"/>
  <c r="I104" i="1"/>
  <c r="I61" i="1"/>
  <c r="I82" i="1"/>
  <c r="I130" i="1"/>
  <c r="C136" i="2"/>
  <c r="D136" i="2" s="1"/>
  <c r="D95" i="2"/>
  <c r="C103" i="2"/>
  <c r="D103" i="2" s="1"/>
  <c r="D105" i="2"/>
  <c r="C117" i="2"/>
  <c r="D117" i="2" s="1"/>
  <c r="C33" i="2"/>
  <c r="D33" i="2" s="1"/>
  <c r="D9" i="2"/>
  <c r="C71" i="2"/>
  <c r="D71" i="2" s="1"/>
  <c r="F132" i="1"/>
  <c r="D132" i="1"/>
  <c r="C119" i="2"/>
  <c r="D119" i="2" s="1"/>
  <c r="C123" i="2"/>
  <c r="D123" i="2" s="1"/>
  <c r="G132" i="1"/>
  <c r="E132" i="1"/>
  <c r="C132" i="1"/>
  <c r="H132" i="1"/>
  <c r="D62" i="2"/>
  <c r="C93" i="2"/>
  <c r="D93" i="2" s="1"/>
  <c r="C81" i="2"/>
  <c r="D81" i="2" s="1"/>
  <c r="C60" i="2" l="1"/>
  <c r="D60" i="2" s="1"/>
  <c r="F140" i="2"/>
  <c r="G140" i="2" s="1"/>
  <c r="I132" i="1"/>
  <c r="K134" i="2"/>
  <c r="C132" i="2"/>
  <c r="D132" i="2" s="1"/>
  <c r="I134" i="2"/>
  <c r="K145" i="2" l="1"/>
  <c r="C134" i="2"/>
  <c r="D134" i="2" s="1"/>
  <c r="C140" i="2" l="1"/>
  <c r="D140" i="2" s="1"/>
</calcChain>
</file>

<file path=xl/sharedStrings.xml><?xml version="1.0" encoding="utf-8"?>
<sst xmlns="http://schemas.openxmlformats.org/spreadsheetml/2006/main" count="181" uniqueCount="145">
  <si>
    <t>Household Costs</t>
  </si>
  <si>
    <t>Real Estate Taxes</t>
  </si>
  <si>
    <t>Electricity</t>
  </si>
  <si>
    <t>Discretionary Expenditures</t>
  </si>
  <si>
    <t>Clothing</t>
  </si>
  <si>
    <t>Transportation Costs</t>
  </si>
  <si>
    <t>Gas</t>
  </si>
  <si>
    <t>Car Insurance</t>
  </si>
  <si>
    <t>Total Estimated Expenses</t>
  </si>
  <si>
    <t>Cell Phone</t>
  </si>
  <si>
    <t xml:space="preserve">Mortgage P&amp;I </t>
  </si>
  <si>
    <t>Rent</t>
  </si>
  <si>
    <t>Medical Costs</t>
  </si>
  <si>
    <t>Dental Expense</t>
  </si>
  <si>
    <t>Misc.</t>
  </si>
  <si>
    <t>Life Insurance</t>
  </si>
  <si>
    <t>Prescriptions</t>
  </si>
  <si>
    <t>Household Supplies</t>
  </si>
  <si>
    <t>Personal Care/Haircuts</t>
  </si>
  <si>
    <t>Charitable Contributions</t>
  </si>
  <si>
    <t>CHILDREN</t>
  </si>
  <si>
    <t>Memberships/Clubs</t>
  </si>
  <si>
    <t>Dining Out</t>
  </si>
  <si>
    <t>Vision</t>
  </si>
  <si>
    <t>Sewer/Water</t>
  </si>
  <si>
    <t>Garbage</t>
  </si>
  <si>
    <t>DATE</t>
  </si>
  <si>
    <t>MONTHLY EXPENSES</t>
  </si>
  <si>
    <t>Adjusted Expenses</t>
  </si>
  <si>
    <t>Children's Costs</t>
  </si>
  <si>
    <t>Allowances</t>
  </si>
  <si>
    <t>Summer Camps/Events</t>
  </si>
  <si>
    <t>Misc. School Costs</t>
  </si>
  <si>
    <t>Tax Preparation</t>
  </si>
  <si>
    <t>Adult Education</t>
  </si>
  <si>
    <t>FAMILY</t>
  </si>
  <si>
    <t>NOTES</t>
  </si>
  <si>
    <t>Medical Pre-Tax</t>
  </si>
  <si>
    <t>Dental Pre-Tax</t>
  </si>
  <si>
    <t>Health Care Spending Pre-Tax</t>
  </si>
  <si>
    <t>Supplemental Life</t>
  </si>
  <si>
    <t>Spouse Life</t>
  </si>
  <si>
    <t>Month</t>
  </si>
  <si>
    <t>Months of history:</t>
  </si>
  <si>
    <t>Mos Average</t>
  </si>
  <si>
    <t>Home Owners Insurance</t>
  </si>
  <si>
    <t>Umbrella Insurance</t>
  </si>
  <si>
    <t>Association Dues</t>
  </si>
  <si>
    <t>Gas/Heat</t>
  </si>
  <si>
    <t>Travel Expenses</t>
  </si>
  <si>
    <t>House Cleaning</t>
  </si>
  <si>
    <t>Security System</t>
  </si>
  <si>
    <t>Lawn Care</t>
  </si>
  <si>
    <t>Snow Removal</t>
  </si>
  <si>
    <t>Dry Cleaning/Tailor</t>
  </si>
  <si>
    <t>Holiday Gifts</t>
  </si>
  <si>
    <t>Pet Expenses</t>
  </si>
  <si>
    <t>Other Babysitting</t>
  </si>
  <si>
    <t>Day Care</t>
  </si>
  <si>
    <t>Tuition</t>
  </si>
  <si>
    <t>Personal Savings</t>
  </si>
  <si>
    <t>Doctor Visits</t>
  </si>
  <si>
    <t>Counseling</t>
  </si>
  <si>
    <t>Non-Prescription/Vitamins</t>
  </si>
  <si>
    <t>Orthodontia</t>
  </si>
  <si>
    <t>Maintenance/Repairs</t>
  </si>
  <si>
    <t>License</t>
  </si>
  <si>
    <t>Other Debt</t>
  </si>
  <si>
    <t>Personal Loan</t>
  </si>
  <si>
    <t>Sports/Activities:</t>
  </si>
  <si>
    <t>Liquor</t>
  </si>
  <si>
    <t>Sports/Recreation/Hobbies</t>
  </si>
  <si>
    <t>2nd Mortgage/Home Equity Line</t>
  </si>
  <si>
    <t>Disability Insurance (Individual Policy)</t>
  </si>
  <si>
    <t xml:space="preserve">Medical Insurance (i.e. COBRA/Indiv Policy) </t>
  </si>
  <si>
    <t>Cash/Misc.</t>
  </si>
  <si>
    <t>401(k)/403(b)/Company Plan</t>
  </si>
  <si>
    <t>Parking/Bus</t>
  </si>
  <si>
    <t>Disability Insurance</t>
  </si>
  <si>
    <t>Child Insurance</t>
  </si>
  <si>
    <t xml:space="preserve">Credit Card:  </t>
  </si>
  <si>
    <t xml:space="preserve">   -</t>
  </si>
  <si>
    <r>
      <t xml:space="preserve">ESPP </t>
    </r>
    <r>
      <rPr>
        <sz val="8"/>
        <rFont val="Arial"/>
        <family val="2"/>
      </rPr>
      <t>(Employee Stock Purchase Plan)</t>
    </r>
  </si>
  <si>
    <t>PROJECTED EXPENSES</t>
  </si>
  <si>
    <t>Adjustment for Pre-Tax Retirement</t>
  </si>
  <si>
    <t>Adjustment for Pre-Tax Health Care Savings</t>
  </si>
  <si>
    <t>**Pre-Tax items are adjusted so that there is not duplication of expenses when running accurate Fin Plan projections.</t>
  </si>
  <si>
    <t>**IT IS IMPORTANT TO USE BANK &amp; CREDIT CARD RECORDS TO ASSIST IN COMPLETING EXPENSES.**</t>
  </si>
  <si>
    <t>PLEASE USE THIS FORM TO TRACK YOUR HISTORICAL EXPENSES, FEEL FREE TO COMPLETE ELECTRONICALLY OR BY HAND</t>
  </si>
  <si>
    <t>HISTORICAL EXPENSES</t>
  </si>
  <si>
    <t>Phone/Internet/Cable/Satellite (Bundled)</t>
  </si>
  <si>
    <t>Phone</t>
  </si>
  <si>
    <t>Internet</t>
  </si>
  <si>
    <t>Cable/Satellite</t>
  </si>
  <si>
    <t>Loan Payments</t>
  </si>
  <si>
    <t>Lease Payments</t>
  </si>
  <si>
    <t>Medical Debt</t>
  </si>
  <si>
    <t>Past Tax Liability</t>
  </si>
  <si>
    <r>
      <t xml:space="preserve">Payroll Deductions </t>
    </r>
    <r>
      <rPr>
        <sz val="10"/>
        <rFont val="Arial"/>
        <family val="2"/>
      </rPr>
      <t>(please provide paystub in lieu of completing this section)</t>
    </r>
  </si>
  <si>
    <r>
      <t>Payroll Deductions</t>
    </r>
    <r>
      <rPr>
        <sz val="10"/>
        <rFont val="Arial"/>
        <family val="2"/>
      </rPr>
      <t xml:space="preserve"> (Please provide paystub in lieu of completing this section)</t>
    </r>
  </si>
  <si>
    <t>Share of Children's Expenses</t>
  </si>
  <si>
    <t>NAME</t>
  </si>
  <si>
    <t>TOTAL</t>
  </si>
  <si>
    <t>Adjustment for Pre-Tax Medical/Dental/Vision</t>
  </si>
  <si>
    <t>Monthly</t>
  </si>
  <si>
    <t>Annual</t>
  </si>
  <si>
    <t>FAMILY HISTORICAL</t>
  </si>
  <si>
    <t>MONTHLY</t>
  </si>
  <si>
    <t xml:space="preserve"> as this will duplicate the expense.</t>
  </si>
  <si>
    <t>**Please note that if medical expenses are completed in detail above, health care spending account amount should not be filled in under payroll deductions,</t>
  </si>
  <si>
    <r>
      <t>Medical (</t>
    </r>
    <r>
      <rPr>
        <i/>
        <sz val="10"/>
        <rFont val="Arial"/>
        <family val="2"/>
      </rPr>
      <t>Pre-Fed/State/FICA)</t>
    </r>
  </si>
  <si>
    <r>
      <t>Dental (</t>
    </r>
    <r>
      <rPr>
        <i/>
        <sz val="10"/>
        <rFont val="Arial"/>
        <family val="2"/>
      </rPr>
      <t>Pre-Fed/State/FICA)</t>
    </r>
  </si>
  <si>
    <r>
      <t>Vision (</t>
    </r>
    <r>
      <rPr>
        <i/>
        <sz val="10"/>
        <rFont val="Arial"/>
        <family val="2"/>
      </rPr>
      <t>Pre-Fed/State/FICA)</t>
    </r>
  </si>
  <si>
    <r>
      <t>Dependent Care (</t>
    </r>
    <r>
      <rPr>
        <i/>
        <sz val="10"/>
        <rFont val="Arial"/>
        <family val="2"/>
      </rPr>
      <t>Pre-Fed/State/FICA)</t>
    </r>
  </si>
  <si>
    <r>
      <t>401(k)/403(b)/Company Plan (</t>
    </r>
    <r>
      <rPr>
        <i/>
        <sz val="10"/>
        <rFont val="Arial"/>
        <family val="2"/>
      </rPr>
      <t>Pre-Fed/State)</t>
    </r>
  </si>
  <si>
    <r>
      <t>Supplemental Life (</t>
    </r>
    <r>
      <rPr>
        <i/>
        <sz val="10"/>
        <rFont val="Arial"/>
        <family val="2"/>
      </rPr>
      <t>After-Tax)</t>
    </r>
  </si>
  <si>
    <r>
      <t>Spouse Life (</t>
    </r>
    <r>
      <rPr>
        <i/>
        <sz val="10"/>
        <rFont val="Arial"/>
        <family val="2"/>
      </rPr>
      <t>After-Tax)</t>
    </r>
  </si>
  <si>
    <r>
      <t>ESPP (Emp. Stock Purch. Plan) (</t>
    </r>
    <r>
      <rPr>
        <i/>
        <sz val="10"/>
        <rFont val="Arial"/>
        <family val="2"/>
      </rPr>
      <t>After-Tax)</t>
    </r>
  </si>
  <si>
    <r>
      <t>Disability Insurance (</t>
    </r>
    <r>
      <rPr>
        <i/>
        <sz val="10"/>
        <rFont val="Arial"/>
        <family val="2"/>
      </rPr>
      <t>After-Tax)</t>
    </r>
  </si>
  <si>
    <r>
      <t>Misc. (</t>
    </r>
    <r>
      <rPr>
        <i/>
        <sz val="10"/>
        <rFont val="Arial"/>
        <family val="2"/>
      </rPr>
      <t>After-Tax)</t>
    </r>
  </si>
  <si>
    <t>Computer/Home Office Expenses</t>
  </si>
  <si>
    <t>House Maintenance &amp; Repair</t>
  </si>
  <si>
    <t>Home Décor/Furnishings</t>
  </si>
  <si>
    <t>Carwash/Detailing</t>
  </si>
  <si>
    <t>Groceries</t>
  </si>
  <si>
    <t>Metro Pass (Pre-Tax)</t>
  </si>
  <si>
    <t>Adjustment for Pre-Tax Metro Pass</t>
  </si>
  <si>
    <r>
      <t>Child Life Insurance (</t>
    </r>
    <r>
      <rPr>
        <i/>
        <sz val="10"/>
        <rFont val="Arial"/>
        <family val="2"/>
      </rPr>
      <t>After-Tax)</t>
    </r>
  </si>
  <si>
    <r>
      <t>F.S.A/H.S.A. (</t>
    </r>
    <r>
      <rPr>
        <i/>
        <sz val="10"/>
        <rFont val="Arial"/>
        <family val="2"/>
      </rPr>
      <t>Pre-Fed/State/FICA)</t>
    </r>
  </si>
  <si>
    <t>School Lunch</t>
  </si>
  <si>
    <t>Religious Commitments</t>
  </si>
  <si>
    <t>SPOUSE #1</t>
  </si>
  <si>
    <t>SPOUSE #2</t>
  </si>
  <si>
    <t>Newspapers/Periodicals/Books/Kindle/Nook</t>
  </si>
  <si>
    <t>Misc. Gifts (Birthday's, Weddings, etc.)</t>
  </si>
  <si>
    <t>Small Electronics (iPod, phone, tv, etc.)</t>
  </si>
  <si>
    <r>
      <t xml:space="preserve">Entertainment </t>
    </r>
    <r>
      <rPr>
        <sz val="8"/>
        <rFont val="Arial"/>
        <family val="2"/>
      </rPr>
      <t>(Concerts, Sporting Events, Theater, etc.)</t>
    </r>
  </si>
  <si>
    <t>Retirement Savings (i.e. IRA, Roth IRA)</t>
  </si>
  <si>
    <t>Mortgage Insurance</t>
  </si>
  <si>
    <t>FIRST NAME &amp; LAST NAME</t>
  </si>
  <si>
    <t>Chiropractor</t>
  </si>
  <si>
    <t>Entertainment (Movies, iTunes, Netflix, Hulu, etc.)</t>
  </si>
  <si>
    <t>Amazon</t>
  </si>
  <si>
    <t>Target</t>
  </si>
  <si>
    <t>Costco/Sam's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</si>
</sst>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 val="singleAccounting"/>
      <sz val="10"/>
      <name val="Arial"/>
      <family val="2"/>
    </font>
    <font>
      <i/>
      <sz val="10"/>
      <name val="Arial"/>
      <family val="2"/>
    </font>
    <font>
      <u val="singleAccounting"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1" applyNumberFormat="1" applyFont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164" fontId="1" fillId="2" borderId="2" xfId="1" applyNumberFormat="1" applyFill="1" applyBorder="1" applyAlignment="1" applyProtection="1">
      <alignment horizontal="center"/>
      <protection locked="0"/>
    </xf>
    <xf numFmtId="164" fontId="5" fillId="0" borderId="3" xfId="1" applyNumberFormat="1" applyFont="1" applyBorder="1" applyAlignment="1">
      <alignment horizontal="center"/>
    </xf>
    <xf numFmtId="0" fontId="5" fillId="0" borderId="2" xfId="0" applyFont="1" applyBorder="1" applyProtection="1">
      <protection locked="0"/>
    </xf>
    <xf numFmtId="0" fontId="3" fillId="0" borderId="1" xfId="0" applyFont="1" applyBorder="1" applyProtection="1">
      <protection locked="0"/>
    </xf>
    <xf numFmtId="164" fontId="1" fillId="0" borderId="0" xfId="1" applyNumberFormat="1" applyAlignment="1" applyProtection="1">
      <alignment horizontal="center"/>
      <protection locked="0"/>
    </xf>
    <xf numFmtId="164" fontId="1" fillId="0" borderId="0" xfId="1" applyNumberFormat="1" applyAlignment="1" applyProtection="1">
      <alignment horizontal="left"/>
      <protection locked="0"/>
    </xf>
    <xf numFmtId="164" fontId="7" fillId="0" borderId="0" xfId="1" applyNumberFormat="1" applyFon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164" fontId="5" fillId="0" borderId="0" xfId="1" applyNumberFormat="1" applyFont="1" applyAlignment="1" applyProtection="1">
      <alignment horizontal="center"/>
      <protection locked="0"/>
    </xf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0" fillId="0" borderId="5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64" fontId="1" fillId="2" borderId="2" xfId="1" applyNumberFormat="1" applyFill="1" applyBorder="1" applyAlignment="1">
      <alignment horizontal="center"/>
    </xf>
    <xf numFmtId="164" fontId="0" fillId="0" borderId="2" xfId="0" applyNumberFormat="1" applyBorder="1"/>
    <xf numFmtId="164" fontId="1" fillId="0" borderId="2" xfId="1" applyNumberFormat="1" applyBorder="1" applyAlignment="1">
      <alignment horizontal="center"/>
    </xf>
    <xf numFmtId="164" fontId="0" fillId="0" borderId="0" xfId="0" applyNumberFormat="1"/>
    <xf numFmtId="164" fontId="5" fillId="0" borderId="2" xfId="1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3" xfId="0" applyNumberFormat="1" applyBorder="1"/>
    <xf numFmtId="0" fontId="3" fillId="0" borderId="6" xfId="0" applyFont="1" applyBorder="1"/>
    <xf numFmtId="164" fontId="1" fillId="0" borderId="0" xfId="1" applyNumberFormat="1" applyAlignment="1">
      <alignment horizontal="center"/>
    </xf>
    <xf numFmtId="164" fontId="4" fillId="0" borderId="0" xfId="1" applyNumberFormat="1" applyFont="1" applyAlignment="1">
      <alignment horizontal="center"/>
    </xf>
    <xf numFmtId="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0" fontId="4" fillId="0" borderId="0" xfId="0" applyFont="1" applyProtection="1">
      <protection locked="0"/>
    </xf>
    <xf numFmtId="0" fontId="8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0" fontId="5" fillId="0" borderId="7" xfId="0" applyFont="1" applyBorder="1" applyProtection="1">
      <protection locked="0"/>
    </xf>
    <xf numFmtId="0" fontId="3" fillId="0" borderId="0" xfId="0" applyFont="1"/>
    <xf numFmtId="0" fontId="5" fillId="0" borderId="0" xfId="0" applyFont="1"/>
    <xf numFmtId="164" fontId="9" fillId="0" borderId="0" xfId="1" applyNumberFormat="1" applyFont="1" applyAlignment="1">
      <alignment horizontal="center"/>
    </xf>
    <xf numFmtId="1" fontId="3" fillId="2" borderId="8" xfId="1" applyNumberFormat="1" applyFont="1" applyFill="1" applyBorder="1" applyAlignment="1" applyProtection="1">
      <alignment horizontal="center"/>
      <protection locked="0"/>
    </xf>
    <xf numFmtId="164" fontId="7" fillId="0" borderId="9" xfId="1" applyNumberFormat="1" applyFont="1" applyBorder="1" applyAlignment="1" applyProtection="1">
      <alignment horizontal="center" vertical="distributed"/>
      <protection locked="0"/>
    </xf>
    <xf numFmtId="164" fontId="7" fillId="0" borderId="10" xfId="1" applyNumberFormat="1" applyFont="1" applyBorder="1" applyAlignment="1" applyProtection="1">
      <alignment horizontal="center" vertical="distributed"/>
      <protection locked="0"/>
    </xf>
    <xf numFmtId="164" fontId="9" fillId="3" borderId="0" xfId="1" applyNumberFormat="1" applyFont="1" applyFill="1" applyAlignment="1" applyProtection="1">
      <alignment horizontal="center"/>
      <protection locked="0"/>
    </xf>
    <xf numFmtId="164" fontId="9" fillId="3" borderId="0" xfId="1" applyNumberFormat="1" applyFont="1" applyFill="1" applyAlignment="1">
      <alignment horizontal="center"/>
    </xf>
    <xf numFmtId="164" fontId="10" fillId="3" borderId="0" xfId="1" applyNumberFormat="1" applyFont="1" applyFill="1" applyAlignment="1">
      <alignment horizontal="center"/>
    </xf>
    <xf numFmtId="164" fontId="10" fillId="3" borderId="0" xfId="1" applyNumberFormat="1" applyFont="1" applyFill="1" applyAlignment="1" applyProtection="1">
      <alignment horizontal="center"/>
      <protection locked="0"/>
    </xf>
    <xf numFmtId="164" fontId="9" fillId="3" borderId="1" xfId="1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9" fillId="0" borderId="0" xfId="1" applyNumberFormat="1" applyFont="1" applyAlignment="1" applyProtection="1">
      <alignment horizontal="center"/>
      <protection locked="0"/>
    </xf>
    <xf numFmtId="164" fontId="7" fillId="4" borderId="14" xfId="1" applyNumberFormat="1" applyFont="1" applyFill="1" applyBorder="1" applyAlignment="1" applyProtection="1">
      <alignment horizontal="center" vertical="distributed"/>
      <protection locked="0"/>
    </xf>
    <xf numFmtId="164" fontId="7" fillId="4" borderId="9" xfId="1" applyNumberFormat="1" applyFont="1" applyFill="1" applyBorder="1" applyAlignment="1" applyProtection="1">
      <alignment horizontal="center" vertical="distributed"/>
      <protection locked="0"/>
    </xf>
    <xf numFmtId="164" fontId="7" fillId="4" borderId="10" xfId="1" applyNumberFormat="1" applyFont="1" applyFill="1" applyBorder="1" applyAlignment="1" applyProtection="1">
      <alignment horizontal="center" vertical="distributed"/>
      <protection locked="0"/>
    </xf>
    <xf numFmtId="0" fontId="4" fillId="0" borderId="12" xfId="0" applyFont="1" applyBorder="1" applyAlignment="1">
      <alignment horizontal="center"/>
    </xf>
    <xf numFmtId="164" fontId="5" fillId="4" borderId="15" xfId="1" applyNumberFormat="1" applyFont="1" applyFill="1" applyBorder="1" applyAlignment="1" applyProtection="1">
      <alignment horizontal="center"/>
      <protection locked="0"/>
    </xf>
    <xf numFmtId="164" fontId="5" fillId="4" borderId="16" xfId="1" applyNumberFormat="1" applyFont="1" applyFill="1" applyBorder="1" applyAlignment="1" applyProtection="1">
      <alignment horizontal="center"/>
      <protection locked="0"/>
    </xf>
    <xf numFmtId="164" fontId="5" fillId="4" borderId="10" xfId="1" applyNumberFormat="1" applyFont="1" applyFill="1" applyBorder="1" applyAlignment="1" applyProtection="1">
      <alignment horizontal="center"/>
      <protection locked="0"/>
    </xf>
    <xf numFmtId="164" fontId="5" fillId="4" borderId="9" xfId="1" applyNumberFormat="1" applyFont="1" applyFill="1" applyBorder="1" applyAlignment="1" applyProtection="1">
      <alignment horizontal="center"/>
      <protection locked="0"/>
    </xf>
    <xf numFmtId="164" fontId="9" fillId="3" borderId="19" xfId="1" applyNumberFormat="1" applyFont="1" applyFill="1" applyBorder="1" applyAlignment="1" applyProtection="1">
      <alignment horizontal="center"/>
      <protection locked="0"/>
    </xf>
    <xf numFmtId="164" fontId="9" fillId="3" borderId="20" xfId="1" applyNumberFormat="1" applyFont="1" applyFill="1" applyBorder="1" applyAlignment="1" applyProtection="1">
      <alignment horizontal="center"/>
      <protection locked="0"/>
    </xf>
    <xf numFmtId="164" fontId="5" fillId="0" borderId="15" xfId="1" applyNumberFormat="1" applyFont="1" applyBorder="1" applyAlignment="1" applyProtection="1">
      <alignment horizontal="center"/>
      <protection locked="0"/>
    </xf>
    <xf numFmtId="164" fontId="5" fillId="0" borderId="16" xfId="1" applyNumberFormat="1" applyFont="1" applyBorder="1" applyAlignment="1" applyProtection="1">
      <alignment horizontal="center"/>
      <protection locked="0"/>
    </xf>
    <xf numFmtId="164" fontId="5" fillId="0" borderId="10" xfId="1" applyNumberFormat="1" applyFont="1" applyBorder="1" applyAlignment="1" applyProtection="1">
      <alignment horizontal="center"/>
      <protection locked="0"/>
    </xf>
    <xf numFmtId="164" fontId="5" fillId="0" borderId="9" xfId="1" applyNumberFormat="1" applyFont="1" applyBorder="1" applyAlignment="1" applyProtection="1">
      <alignment horizontal="center"/>
      <protection locked="0"/>
    </xf>
    <xf numFmtId="0" fontId="3" fillId="0" borderId="0" xfId="0" quotePrefix="1" applyFont="1" applyProtection="1">
      <protection locked="0"/>
    </xf>
    <xf numFmtId="0" fontId="5" fillId="0" borderId="7" xfId="0" applyFont="1" applyBorder="1" applyAlignment="1" applyProtection="1">
      <alignment vertical="center"/>
      <protection locked="0"/>
    </xf>
    <xf numFmtId="164" fontId="5" fillId="4" borderId="15" xfId="1" applyNumberFormat="1" applyFont="1" applyFill="1" applyBorder="1" applyAlignment="1" applyProtection="1">
      <alignment horizontal="center" vertical="center"/>
      <protection locked="0"/>
    </xf>
    <xf numFmtId="164" fontId="5" fillId="4" borderId="16" xfId="1" applyNumberFormat="1" applyFont="1" applyFill="1" applyBorder="1" applyAlignment="1" applyProtection="1">
      <alignment horizontal="center" vertical="center"/>
      <protection locked="0"/>
    </xf>
    <xf numFmtId="164" fontId="9" fillId="3" borderId="19" xfId="1" applyNumberFormat="1" applyFont="1" applyFill="1" applyBorder="1" applyAlignment="1" applyProtection="1">
      <alignment horizontal="center" vertical="center"/>
      <protection locked="0"/>
    </xf>
    <xf numFmtId="164" fontId="5" fillId="0" borderId="15" xfId="1" applyNumberFormat="1" applyFont="1" applyBorder="1" applyAlignment="1" applyProtection="1">
      <alignment horizontal="center" vertical="center"/>
      <protection locked="0"/>
    </xf>
    <xf numFmtId="164" fontId="5" fillId="0" borderId="16" xfId="1" applyNumberFormat="1" applyFont="1" applyBorder="1" applyAlignment="1" applyProtection="1">
      <alignment horizontal="center" vertical="center"/>
      <protection locked="0"/>
    </xf>
    <xf numFmtId="164" fontId="5" fillId="4" borderId="17" xfId="1" applyNumberFormat="1" applyFont="1" applyFill="1" applyBorder="1" applyAlignment="1" applyProtection="1">
      <alignment horizontal="center" vertical="center"/>
      <protection locked="0"/>
    </xf>
    <xf numFmtId="164" fontId="5" fillId="4" borderId="18" xfId="1" applyNumberFormat="1" applyFont="1" applyFill="1" applyBorder="1" applyAlignment="1" applyProtection="1">
      <alignment horizontal="center" vertical="center"/>
      <protection locked="0"/>
    </xf>
    <xf numFmtId="164" fontId="5" fillId="0" borderId="17" xfId="1" applyNumberFormat="1" applyFont="1" applyBorder="1" applyAlignment="1" applyProtection="1">
      <alignment horizontal="center" vertical="center"/>
      <protection locked="0"/>
    </xf>
    <xf numFmtId="164" fontId="5" fillId="0" borderId="18" xfId="1" applyNumberFormat="1" applyFont="1" applyBorder="1" applyAlignment="1" applyProtection="1">
      <alignment horizontal="center" vertical="center"/>
      <protection locked="0"/>
    </xf>
    <xf numFmtId="164" fontId="5" fillId="4" borderId="10" xfId="1" applyNumberFormat="1" applyFont="1" applyFill="1" applyBorder="1" applyAlignment="1" applyProtection="1">
      <alignment horizontal="center" vertical="center"/>
      <protection locked="0"/>
    </xf>
    <xf numFmtId="164" fontId="5" fillId="4" borderId="9" xfId="1" applyNumberFormat="1" applyFont="1" applyFill="1" applyBorder="1" applyAlignment="1" applyProtection="1">
      <alignment horizontal="center" vertical="center"/>
      <protection locked="0"/>
    </xf>
    <xf numFmtId="164" fontId="9" fillId="3" borderId="20" xfId="1" applyNumberFormat="1" applyFont="1" applyFill="1" applyBorder="1" applyAlignment="1" applyProtection="1">
      <alignment horizontal="center" vertical="center"/>
      <protection locked="0"/>
    </xf>
    <xf numFmtId="164" fontId="5" fillId="0" borderId="10" xfId="1" applyNumberFormat="1" applyFont="1" applyBorder="1" applyAlignment="1" applyProtection="1">
      <alignment horizontal="center" vertical="center"/>
      <protection locked="0"/>
    </xf>
    <xf numFmtId="164" fontId="5" fillId="0" borderId="9" xfId="1" applyNumberFormat="1" applyFont="1" applyBorder="1" applyAlignment="1" applyProtection="1">
      <alignment horizontal="center" vertical="center"/>
      <protection locked="0"/>
    </xf>
    <xf numFmtId="164" fontId="9" fillId="3" borderId="26" xfId="1" applyNumberFormat="1" applyFont="1" applyFill="1" applyBorder="1" applyAlignment="1" applyProtection="1">
      <alignment horizontal="center" vertical="center"/>
      <protection locked="0"/>
    </xf>
    <xf numFmtId="164" fontId="5" fillId="0" borderId="24" xfId="1" applyNumberFormat="1" applyFont="1" applyBorder="1" applyAlignment="1" applyProtection="1">
      <alignment horizontal="center" vertical="center"/>
      <protection locked="0"/>
    </xf>
    <xf numFmtId="164" fontId="5" fillId="4" borderId="24" xfId="1" applyNumberFormat="1" applyFont="1" applyFill="1" applyBorder="1" applyAlignment="1" applyProtection="1">
      <alignment horizontal="center" vertical="center"/>
      <protection locked="0"/>
    </xf>
    <xf numFmtId="164" fontId="5" fillId="4" borderId="31" xfId="1" applyNumberFormat="1" applyFont="1" applyFill="1" applyBorder="1" applyAlignment="1" applyProtection="1">
      <alignment horizontal="center" vertical="center"/>
      <protection locked="0"/>
    </xf>
    <xf numFmtId="164" fontId="5" fillId="0" borderId="31" xfId="1" applyNumberFormat="1" applyFont="1" applyBorder="1" applyAlignment="1" applyProtection="1">
      <alignment horizontal="center" vertical="center"/>
      <protection locked="0"/>
    </xf>
    <xf numFmtId="164" fontId="10" fillId="3" borderId="19" xfId="1" applyNumberFormat="1" applyFont="1" applyFill="1" applyBorder="1" applyAlignment="1" applyProtection="1">
      <alignment horizontal="center" vertical="center"/>
      <protection locked="0"/>
    </xf>
    <xf numFmtId="164" fontId="10" fillId="3" borderId="20" xfId="1" applyNumberFormat="1" applyFont="1" applyFill="1" applyBorder="1" applyAlignment="1" applyProtection="1">
      <alignment horizontal="center" vertical="center"/>
      <protection locked="0"/>
    </xf>
    <xf numFmtId="164" fontId="5" fillId="4" borderId="15" xfId="1" applyNumberFormat="1" applyFont="1" applyFill="1" applyBorder="1" applyAlignment="1">
      <alignment horizontal="center" vertical="center"/>
    </xf>
    <xf numFmtId="164" fontId="5" fillId="4" borderId="16" xfId="1" applyNumberFormat="1" applyFont="1" applyFill="1" applyBorder="1" applyAlignment="1">
      <alignment horizontal="center" vertical="center"/>
    </xf>
    <xf numFmtId="164" fontId="9" fillId="3" borderId="19" xfId="1" applyNumberFormat="1" applyFont="1" applyFill="1" applyBorder="1" applyAlignment="1">
      <alignment horizontal="center" vertical="center"/>
    </xf>
    <xf numFmtId="164" fontId="5" fillId="4" borderId="17" xfId="1" applyNumberFormat="1" applyFont="1" applyFill="1" applyBorder="1" applyAlignment="1">
      <alignment horizontal="center" vertical="center"/>
    </xf>
    <xf numFmtId="164" fontId="5" fillId="4" borderId="18" xfId="1" applyNumberFormat="1" applyFont="1" applyFill="1" applyBorder="1" applyAlignment="1">
      <alignment horizontal="center" vertical="center"/>
    </xf>
    <xf numFmtId="164" fontId="5" fillId="4" borderId="10" xfId="1" applyNumberFormat="1" applyFont="1" applyFill="1" applyBorder="1" applyAlignment="1">
      <alignment horizontal="center" vertical="center"/>
    </xf>
    <xf numFmtId="164" fontId="5" fillId="4" borderId="9" xfId="1" applyNumberFormat="1" applyFont="1" applyFill="1" applyBorder="1" applyAlignment="1">
      <alignment horizontal="center" vertical="center"/>
    </xf>
    <xf numFmtId="164" fontId="9" fillId="3" borderId="20" xfId="1" applyNumberFormat="1" applyFont="1" applyFill="1" applyBorder="1" applyAlignment="1">
      <alignment horizontal="center" vertical="center"/>
    </xf>
    <xf numFmtId="164" fontId="5" fillId="0" borderId="15" xfId="1" applyNumberFormat="1" applyFont="1" applyBorder="1" applyAlignment="1">
      <alignment horizontal="center" vertical="center"/>
    </xf>
    <xf numFmtId="164" fontId="5" fillId="0" borderId="16" xfId="1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vertical="center"/>
      <protection locked="0"/>
    </xf>
    <xf numFmtId="164" fontId="5" fillId="4" borderId="23" xfId="1" applyNumberFormat="1" applyFont="1" applyFill="1" applyBorder="1" applyAlignment="1">
      <alignment horizontal="center" vertical="center"/>
    </xf>
    <xf numFmtId="164" fontId="9" fillId="3" borderId="25" xfId="1" applyNumberFormat="1" applyFont="1" applyFill="1" applyBorder="1" applyAlignment="1">
      <alignment horizontal="center" vertical="center"/>
    </xf>
    <xf numFmtId="164" fontId="5" fillId="0" borderId="23" xfId="1" applyNumberFormat="1" applyFont="1" applyBorder="1" applyAlignment="1">
      <alignment horizontal="center" vertical="center"/>
    </xf>
    <xf numFmtId="164" fontId="5" fillId="0" borderId="18" xfId="1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vertical="center"/>
      <protection locked="0"/>
    </xf>
    <xf numFmtId="164" fontId="5" fillId="0" borderId="17" xfId="1" applyNumberFormat="1" applyFont="1" applyBorder="1" applyAlignment="1">
      <alignment horizontal="center" vertical="center"/>
    </xf>
    <xf numFmtId="164" fontId="5" fillId="4" borderId="24" xfId="1" applyNumberFormat="1" applyFont="1" applyFill="1" applyBorder="1" applyAlignment="1">
      <alignment horizontal="center" vertical="center"/>
    </xf>
    <xf numFmtId="164" fontId="9" fillId="3" borderId="26" xfId="1" applyNumberFormat="1" applyFont="1" applyFill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/>
    </xf>
    <xf numFmtId="164" fontId="5" fillId="4" borderId="27" xfId="1" applyNumberFormat="1" applyFont="1" applyFill="1" applyBorder="1" applyAlignment="1">
      <alignment horizontal="center" vertical="center"/>
    </xf>
    <xf numFmtId="164" fontId="5" fillId="4" borderId="28" xfId="1" applyNumberFormat="1" applyFont="1" applyFill="1" applyBorder="1" applyAlignment="1">
      <alignment horizontal="center" vertical="center"/>
    </xf>
    <xf numFmtId="164" fontId="9" fillId="3" borderId="5" xfId="1" applyNumberFormat="1" applyFont="1" applyFill="1" applyBorder="1" applyAlignment="1">
      <alignment horizontal="center" vertical="center"/>
    </xf>
    <xf numFmtId="164" fontId="5" fillId="0" borderId="27" xfId="1" applyNumberFormat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center" vertical="center"/>
    </xf>
    <xf numFmtId="0" fontId="5" fillId="0" borderId="4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1" fillId="0" borderId="0" xfId="0" applyFont="1" applyAlignment="1" applyProtection="1">
      <alignment horizontal="left"/>
      <protection locked="0"/>
    </xf>
    <xf numFmtId="164" fontId="11" fillId="0" borderId="0" xfId="1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164" fontId="4" fillId="5" borderId="0" xfId="1" applyNumberFormat="1" applyFont="1" applyFill="1" applyAlignment="1" applyProtection="1">
      <alignment horizontal="center" vertical="distributed" wrapText="1"/>
      <protection locked="0"/>
    </xf>
    <xf numFmtId="164" fontId="4" fillId="4" borderId="29" xfId="1" applyNumberFormat="1" applyFont="1" applyFill="1" applyBorder="1" applyAlignment="1" applyProtection="1">
      <alignment horizontal="center" vertical="center" wrapText="1"/>
      <protection locked="0"/>
    </xf>
    <xf numFmtId="164" fontId="4" fillId="4" borderId="30" xfId="1" applyNumberFormat="1" applyFont="1" applyFill="1" applyBorder="1" applyAlignment="1" applyProtection="1">
      <alignment horizontal="center" vertical="center" wrapText="1"/>
      <protection locked="0"/>
    </xf>
    <xf numFmtId="164" fontId="4" fillId="0" borderId="29" xfId="1" applyNumberFormat="1" applyFont="1" applyBorder="1" applyAlignment="1" applyProtection="1">
      <alignment horizontal="center" vertical="center" wrapText="1"/>
      <protection locked="0"/>
    </xf>
    <xf numFmtId="164" fontId="4" fillId="0" borderId="30" xfId="1" applyNumberFormat="1" applyFont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 applyProtection="1">
      <alignment wrapText="1"/>
      <protection locked="0"/>
    </xf>
    <xf numFmtId="0" fontId="0" fillId="0" borderId="32" xfId="0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133</xdr:row>
      <xdr:rowOff>95250</xdr:rowOff>
    </xdr:from>
    <xdr:to>
      <xdr:col>8</xdr:col>
      <xdr:colOff>1200150</xdr:colOff>
      <xdr:row>141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3EE8A8-A26E-4A3B-982B-0CE2E5E7ABF6}"/>
            </a:ext>
          </a:extLst>
        </xdr:cNvPr>
        <xdr:cNvSpPr txBox="1"/>
      </xdr:nvSpPr>
      <xdr:spPr>
        <a:xfrm>
          <a:off x="3619500" y="33280350"/>
          <a:ext cx="8458200" cy="1219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Amy Wolff is a Registered Representative offering securities and advisory services through Cetera Advisor Networks LLC, member FINRA/SIPC, a Broker-Dealer and a Registered Investment Advisor. Additional advisory services offered through AdvisorNet Wealth Management.  Cetera is under separate ownership from any other named entity.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i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3300 Edinborough Way, Suite 550 | Edina, MN 55435 | 952-405-2000 | www.ajwfinancial.com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9"/>
  <sheetViews>
    <sheetView tabSelected="1" topLeftCell="A40" zoomScaleNormal="100" workbookViewId="0">
      <selection activeCell="C59" sqref="C59"/>
    </sheetView>
  </sheetViews>
  <sheetFormatPr defaultColWidth="9.140625" defaultRowHeight="12.75" x14ac:dyDescent="0.2"/>
  <cols>
    <col min="1" max="1" width="9.140625" style="1"/>
    <col min="2" max="2" width="42.5703125" style="1" customWidth="1"/>
    <col min="3" max="8" width="17.28515625" style="10" customWidth="1"/>
    <col min="9" max="9" width="17.28515625" style="1" customWidth="1"/>
    <col min="10" max="16384" width="9.140625" style="1"/>
  </cols>
  <sheetData>
    <row r="1" spans="1:9" ht="20.25" customHeight="1" x14ac:dyDescent="0.2">
      <c r="A1" s="3" t="s">
        <v>101</v>
      </c>
      <c r="C1" s="11" t="s">
        <v>88</v>
      </c>
    </row>
    <row r="2" spans="1:9" ht="20.25" customHeight="1" x14ac:dyDescent="0.2">
      <c r="A2" s="3" t="s">
        <v>89</v>
      </c>
      <c r="C2" s="12" t="s">
        <v>87</v>
      </c>
    </row>
    <row r="3" spans="1:9" ht="20.25" customHeight="1" x14ac:dyDescent="0.2">
      <c r="A3" s="3" t="s">
        <v>26</v>
      </c>
    </row>
    <row r="4" spans="1:9" ht="8.25" customHeight="1" x14ac:dyDescent="0.2">
      <c r="A4" s="3"/>
    </row>
    <row r="5" spans="1:9" ht="20.25" hidden="1" customHeight="1" thickBot="1" x14ac:dyDescent="0.25">
      <c r="B5" s="26" t="s">
        <v>43</v>
      </c>
      <c r="C5" s="39">
        <v>6</v>
      </c>
      <c r="D5" s="27"/>
      <c r="E5" s="27"/>
      <c r="F5" s="27"/>
      <c r="G5" s="27"/>
      <c r="H5" s="27"/>
      <c r="I5"/>
    </row>
    <row r="6" spans="1:9" ht="10.5" hidden="1" customHeight="1" x14ac:dyDescent="0.2">
      <c r="B6"/>
      <c r="C6" s="27"/>
      <c r="D6" s="27"/>
      <c r="E6" s="27"/>
      <c r="F6" s="27"/>
      <c r="G6" s="27"/>
      <c r="H6" s="27"/>
      <c r="I6"/>
    </row>
    <row r="7" spans="1:9" ht="20.25" customHeight="1" x14ac:dyDescent="0.2">
      <c r="B7"/>
      <c r="C7" s="28" t="s">
        <v>42</v>
      </c>
      <c r="D7" s="28" t="s">
        <v>42</v>
      </c>
      <c r="E7" s="28" t="s">
        <v>42</v>
      </c>
      <c r="F7" s="28" t="s">
        <v>42</v>
      </c>
      <c r="G7" s="28" t="s">
        <v>42</v>
      </c>
      <c r="H7" s="28" t="s">
        <v>42</v>
      </c>
      <c r="I7" s="4">
        <f>C5</f>
        <v>6</v>
      </c>
    </row>
    <row r="8" spans="1:9" ht="20.25" customHeight="1" x14ac:dyDescent="0.35">
      <c r="B8"/>
      <c r="C8" s="29">
        <v>1</v>
      </c>
      <c r="D8" s="29">
        <v>2</v>
      </c>
      <c r="E8" s="29">
        <v>3</v>
      </c>
      <c r="F8" s="29">
        <v>4</v>
      </c>
      <c r="G8" s="29">
        <v>5</v>
      </c>
      <c r="H8" s="29">
        <v>6</v>
      </c>
      <c r="I8" s="30" t="s">
        <v>44</v>
      </c>
    </row>
    <row r="9" spans="1:9" ht="14.25" customHeight="1" x14ac:dyDescent="0.2">
      <c r="A9" s="3" t="s">
        <v>0</v>
      </c>
      <c r="B9"/>
      <c r="C9" s="27"/>
      <c r="D9" s="27"/>
      <c r="E9" s="27"/>
      <c r="F9" s="27"/>
      <c r="G9" s="27"/>
      <c r="H9" s="27"/>
      <c r="I9"/>
    </row>
    <row r="10" spans="1:9" ht="20.25" customHeight="1" x14ac:dyDescent="0.2">
      <c r="B10" s="14" t="s">
        <v>10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20">
        <f>SUM(C10:H10)/$C$5</f>
        <v>0</v>
      </c>
    </row>
    <row r="11" spans="1:9" ht="20.25" customHeight="1" x14ac:dyDescent="0.2">
      <c r="B11" s="14" t="s">
        <v>72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20">
        <f>SUM(C11:H11)/$C$5</f>
        <v>0</v>
      </c>
    </row>
    <row r="12" spans="1:9" ht="20.25" customHeight="1" x14ac:dyDescent="0.2">
      <c r="B12" s="14" t="s">
        <v>11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20">
        <f t="shared" ref="I12:I33" si="0">SUM(C12:H12)/$C$5</f>
        <v>0</v>
      </c>
    </row>
    <row r="13" spans="1:9" ht="20.25" customHeight="1" x14ac:dyDescent="0.2">
      <c r="B13" s="14" t="s">
        <v>1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20">
        <f t="shared" si="0"/>
        <v>0</v>
      </c>
    </row>
    <row r="14" spans="1:9" ht="20.25" customHeight="1" x14ac:dyDescent="0.2">
      <c r="B14" s="14" t="s">
        <v>45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20">
        <f t="shared" si="0"/>
        <v>0</v>
      </c>
    </row>
    <row r="15" spans="1:9" ht="20.25" customHeight="1" x14ac:dyDescent="0.2">
      <c r="B15" s="117" t="s">
        <v>138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20">
        <f t="shared" si="0"/>
        <v>0</v>
      </c>
    </row>
    <row r="16" spans="1:9" ht="20.25" customHeight="1" x14ac:dyDescent="0.2">
      <c r="B16" s="14" t="s">
        <v>46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20">
        <f t="shared" si="0"/>
        <v>0</v>
      </c>
    </row>
    <row r="17" spans="2:9" ht="20.25" customHeight="1" x14ac:dyDescent="0.2">
      <c r="B17" s="14" t="s">
        <v>47</v>
      </c>
      <c r="C17" s="6">
        <v>0</v>
      </c>
      <c r="D17" s="19">
        <v>0</v>
      </c>
      <c r="E17" s="6">
        <v>0</v>
      </c>
      <c r="F17" s="6">
        <v>0</v>
      </c>
      <c r="G17" s="6">
        <v>0</v>
      </c>
      <c r="H17" s="6">
        <v>0</v>
      </c>
      <c r="I17" s="20">
        <f t="shared" si="0"/>
        <v>0</v>
      </c>
    </row>
    <row r="18" spans="2:9" ht="20.25" customHeight="1" x14ac:dyDescent="0.2">
      <c r="B18" s="14" t="s">
        <v>2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20">
        <f t="shared" si="0"/>
        <v>0</v>
      </c>
    </row>
    <row r="19" spans="2:9" ht="20.25" customHeight="1" x14ac:dyDescent="0.2">
      <c r="B19" s="14" t="s">
        <v>48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20">
        <f t="shared" si="0"/>
        <v>0</v>
      </c>
    </row>
    <row r="20" spans="2:9" ht="20.25" customHeight="1" x14ac:dyDescent="0.2">
      <c r="B20" s="14" t="s">
        <v>24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20">
        <f t="shared" si="0"/>
        <v>0</v>
      </c>
    </row>
    <row r="21" spans="2:9" ht="20.25" customHeight="1" x14ac:dyDescent="0.2">
      <c r="B21" s="14" t="s">
        <v>25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20">
        <f t="shared" si="0"/>
        <v>0</v>
      </c>
    </row>
    <row r="22" spans="2:9" ht="20.25" customHeight="1" x14ac:dyDescent="0.2">
      <c r="B22" s="14" t="s">
        <v>90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20">
        <f t="shared" si="0"/>
        <v>0</v>
      </c>
    </row>
    <row r="23" spans="2:9" ht="20.25" customHeight="1" x14ac:dyDescent="0.2">
      <c r="B23" s="14" t="s">
        <v>91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20">
        <f t="shared" si="0"/>
        <v>0</v>
      </c>
    </row>
    <row r="24" spans="2:9" ht="20.25" customHeight="1" x14ac:dyDescent="0.2">
      <c r="B24" s="14" t="s">
        <v>92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20">
        <f t="shared" si="0"/>
        <v>0</v>
      </c>
    </row>
    <row r="25" spans="2:9" ht="20.25" customHeight="1" x14ac:dyDescent="0.2">
      <c r="B25" s="14" t="s">
        <v>93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20">
        <f t="shared" si="0"/>
        <v>0</v>
      </c>
    </row>
    <row r="26" spans="2:9" ht="20.25" customHeight="1" x14ac:dyDescent="0.2">
      <c r="B26" s="14" t="s">
        <v>51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20">
        <f t="shared" si="0"/>
        <v>0</v>
      </c>
    </row>
    <row r="27" spans="2:9" ht="20.25" customHeight="1" x14ac:dyDescent="0.2">
      <c r="B27" s="14" t="s">
        <v>53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20">
        <f t="shared" si="0"/>
        <v>0</v>
      </c>
    </row>
    <row r="28" spans="2:9" ht="20.25" customHeight="1" x14ac:dyDescent="0.2">
      <c r="B28" s="14" t="s">
        <v>52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20">
        <f t="shared" si="0"/>
        <v>0</v>
      </c>
    </row>
    <row r="29" spans="2:9" ht="20.25" customHeight="1" x14ac:dyDescent="0.2">
      <c r="B29" s="14" t="s">
        <v>50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20">
        <f t="shared" si="0"/>
        <v>0</v>
      </c>
    </row>
    <row r="30" spans="2:9" ht="20.25" customHeight="1" x14ac:dyDescent="0.2">
      <c r="B30" s="14" t="s">
        <v>121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20">
        <f t="shared" si="0"/>
        <v>0</v>
      </c>
    </row>
    <row r="31" spans="2:9" ht="20.25" customHeight="1" x14ac:dyDescent="0.2">
      <c r="B31" s="8" t="s">
        <v>122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20">
        <f t="shared" si="0"/>
        <v>0</v>
      </c>
    </row>
    <row r="32" spans="2:9" ht="20.25" customHeight="1" x14ac:dyDescent="0.2">
      <c r="B32" s="14" t="s">
        <v>14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20">
        <f t="shared" si="0"/>
        <v>0</v>
      </c>
    </row>
    <row r="33" spans="1:9" ht="20.25" customHeight="1" x14ac:dyDescent="0.2">
      <c r="B33" s="14" t="s">
        <v>14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20">
        <f t="shared" si="0"/>
        <v>0</v>
      </c>
    </row>
    <row r="34" spans="1:9" ht="20.25" customHeight="1" x14ac:dyDescent="0.2">
      <c r="C34" s="21">
        <f t="shared" ref="C34:I34" si="1">SUM(C10:C33)</f>
        <v>0</v>
      </c>
      <c r="D34" s="21">
        <f t="shared" si="1"/>
        <v>0</v>
      </c>
      <c r="E34" s="21">
        <f t="shared" si="1"/>
        <v>0</v>
      </c>
      <c r="F34" s="21">
        <f t="shared" si="1"/>
        <v>0</v>
      </c>
      <c r="G34" s="21">
        <f t="shared" si="1"/>
        <v>0</v>
      </c>
      <c r="H34" s="21">
        <f t="shared" si="1"/>
        <v>0</v>
      </c>
      <c r="I34" s="21">
        <f t="shared" si="1"/>
        <v>0</v>
      </c>
    </row>
    <row r="35" spans="1:9" ht="20.25" customHeight="1" x14ac:dyDescent="0.2">
      <c r="A35" s="3" t="s">
        <v>3</v>
      </c>
      <c r="I35" s="22"/>
    </row>
    <row r="36" spans="1:9" ht="20.25" customHeight="1" x14ac:dyDescent="0.2">
      <c r="B36" s="14" t="s">
        <v>124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20">
        <f t="shared" ref="I36:I60" si="2">SUM(C36:H36)/$C$5</f>
        <v>0</v>
      </c>
    </row>
    <row r="37" spans="1:9" ht="20.25" customHeight="1" x14ac:dyDescent="0.2">
      <c r="B37" s="14" t="s">
        <v>22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20">
        <f t="shared" si="2"/>
        <v>0</v>
      </c>
    </row>
    <row r="38" spans="1:9" ht="20.25" customHeight="1" x14ac:dyDescent="0.2">
      <c r="B38" s="14" t="s">
        <v>70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20">
        <f t="shared" si="2"/>
        <v>0</v>
      </c>
    </row>
    <row r="39" spans="1:9" ht="20.25" customHeight="1" x14ac:dyDescent="0.2">
      <c r="B39" s="14" t="s">
        <v>17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20">
        <f t="shared" si="2"/>
        <v>0</v>
      </c>
    </row>
    <row r="40" spans="1:9" ht="20.25" customHeight="1" x14ac:dyDescent="0.2">
      <c r="B40" s="14" t="s">
        <v>9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20">
        <f t="shared" si="2"/>
        <v>0</v>
      </c>
    </row>
    <row r="41" spans="1:9" ht="20.25" customHeight="1" x14ac:dyDescent="0.2">
      <c r="B41" s="14" t="s">
        <v>4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20">
        <f t="shared" si="2"/>
        <v>0</v>
      </c>
    </row>
    <row r="42" spans="1:9" ht="20.25" customHeight="1" x14ac:dyDescent="0.2">
      <c r="B42" s="14" t="s">
        <v>54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20">
        <f t="shared" si="2"/>
        <v>0</v>
      </c>
    </row>
    <row r="43" spans="1:9" ht="20.25" customHeight="1" x14ac:dyDescent="0.2">
      <c r="B43" s="14" t="s">
        <v>18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20">
        <f t="shared" si="2"/>
        <v>0</v>
      </c>
    </row>
    <row r="44" spans="1:9" ht="20.25" customHeight="1" x14ac:dyDescent="0.2">
      <c r="B44" s="8" t="s">
        <v>55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20">
        <f t="shared" si="2"/>
        <v>0</v>
      </c>
    </row>
    <row r="45" spans="1:9" ht="20.25" customHeight="1" x14ac:dyDescent="0.2">
      <c r="B45" s="14" t="s">
        <v>134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20">
        <f t="shared" si="2"/>
        <v>0</v>
      </c>
    </row>
    <row r="46" spans="1:9" ht="20.25" customHeight="1" x14ac:dyDescent="0.2">
      <c r="B46" s="14" t="s">
        <v>135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20">
        <f>SUM(C46:H46)/$C$5</f>
        <v>0</v>
      </c>
    </row>
    <row r="47" spans="1:9" ht="20.25" customHeight="1" x14ac:dyDescent="0.2">
      <c r="B47" s="14" t="s">
        <v>120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20">
        <f>SUM(C47:H47)/$C$5</f>
        <v>0</v>
      </c>
    </row>
    <row r="48" spans="1:9" ht="20.25" customHeight="1" x14ac:dyDescent="0.2">
      <c r="B48" s="14" t="s">
        <v>133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20">
        <f t="shared" si="2"/>
        <v>0</v>
      </c>
    </row>
    <row r="49" spans="1:9" ht="20.25" customHeight="1" x14ac:dyDescent="0.2">
      <c r="B49" s="8" t="s">
        <v>21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20">
        <f t="shared" si="2"/>
        <v>0</v>
      </c>
    </row>
    <row r="50" spans="1:9" ht="20.25" customHeight="1" x14ac:dyDescent="0.2">
      <c r="B50" s="117" t="s">
        <v>141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20">
        <f t="shared" si="2"/>
        <v>0</v>
      </c>
    </row>
    <row r="51" spans="1:9" ht="20.25" customHeight="1" x14ac:dyDescent="0.2">
      <c r="B51" s="117" t="s">
        <v>136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20">
        <f t="shared" si="2"/>
        <v>0</v>
      </c>
    </row>
    <row r="52" spans="1:9" ht="20.25" customHeight="1" x14ac:dyDescent="0.2">
      <c r="B52" s="8" t="s">
        <v>71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20">
        <f t="shared" si="2"/>
        <v>0</v>
      </c>
    </row>
    <row r="53" spans="1:9" ht="20.25" customHeight="1" x14ac:dyDescent="0.2">
      <c r="B53" s="8" t="s">
        <v>49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20">
        <f t="shared" si="2"/>
        <v>0</v>
      </c>
    </row>
    <row r="54" spans="1:9" ht="20.25" customHeight="1" x14ac:dyDescent="0.2">
      <c r="B54" s="8" t="s">
        <v>56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20">
        <f t="shared" si="2"/>
        <v>0</v>
      </c>
    </row>
    <row r="55" spans="1:9" ht="20.25" customHeight="1" x14ac:dyDescent="0.2">
      <c r="B55" s="8" t="s">
        <v>75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20">
        <f t="shared" si="2"/>
        <v>0</v>
      </c>
    </row>
    <row r="56" spans="1:9" ht="20.25" customHeight="1" x14ac:dyDescent="0.2">
      <c r="B56" s="117" t="s">
        <v>142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20">
        <f t="shared" ref="I56:I58" si="3">SUM(C56:H56)/$C$5</f>
        <v>0</v>
      </c>
    </row>
    <row r="57" spans="1:9" ht="20.25" customHeight="1" x14ac:dyDescent="0.2">
      <c r="B57" s="117" t="s">
        <v>143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20">
        <f t="shared" si="3"/>
        <v>0</v>
      </c>
    </row>
    <row r="58" spans="1:9" ht="20.25" customHeight="1" x14ac:dyDescent="0.2">
      <c r="B58" s="117" t="s">
        <v>144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20">
        <f t="shared" si="3"/>
        <v>0</v>
      </c>
    </row>
    <row r="59" spans="1:9" ht="20.25" customHeight="1" x14ac:dyDescent="0.2">
      <c r="B59" s="117" t="s">
        <v>14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20">
        <f t="shared" ref="I59" si="4">SUM(C59:H59)/$C$5</f>
        <v>0</v>
      </c>
    </row>
    <row r="60" spans="1:9" ht="20.25" customHeight="1" x14ac:dyDescent="0.2">
      <c r="B60" s="14" t="s">
        <v>14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20">
        <f t="shared" si="2"/>
        <v>0</v>
      </c>
    </row>
    <row r="61" spans="1:9" ht="20.25" customHeight="1" x14ac:dyDescent="0.2">
      <c r="C61" s="20">
        <f t="shared" ref="C61:I61" si="5">SUM(C36:C60)</f>
        <v>0</v>
      </c>
      <c r="D61" s="20">
        <f t="shared" si="5"/>
        <v>0</v>
      </c>
      <c r="E61" s="20">
        <f t="shared" si="5"/>
        <v>0</v>
      </c>
      <c r="F61" s="20">
        <f t="shared" si="5"/>
        <v>0</v>
      </c>
      <c r="G61" s="20">
        <f t="shared" si="5"/>
        <v>0</v>
      </c>
      <c r="H61" s="20">
        <f t="shared" si="5"/>
        <v>0</v>
      </c>
      <c r="I61" s="20">
        <f t="shared" si="5"/>
        <v>0</v>
      </c>
    </row>
    <row r="62" spans="1:9" ht="20.25" customHeight="1" x14ac:dyDescent="0.2">
      <c r="A62" s="3" t="s">
        <v>5</v>
      </c>
      <c r="I62" s="22"/>
    </row>
    <row r="63" spans="1:9" ht="20.25" customHeight="1" x14ac:dyDescent="0.2">
      <c r="B63" s="8" t="s">
        <v>94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20">
        <f t="shared" ref="I63:I71" si="6">SUM(C63:H63)/$C$5</f>
        <v>0</v>
      </c>
    </row>
    <row r="64" spans="1:9" ht="20.25" customHeight="1" x14ac:dyDescent="0.2">
      <c r="B64" s="8" t="s">
        <v>95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20">
        <f t="shared" si="6"/>
        <v>0</v>
      </c>
    </row>
    <row r="65" spans="1:9" ht="20.25" customHeight="1" x14ac:dyDescent="0.2">
      <c r="B65" s="14" t="s">
        <v>6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20">
        <f t="shared" si="6"/>
        <v>0</v>
      </c>
    </row>
    <row r="66" spans="1:9" ht="20.25" customHeight="1" x14ac:dyDescent="0.2">
      <c r="B66" s="14" t="s">
        <v>77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20">
        <f>SUM(C66:H66)/$C$5</f>
        <v>0</v>
      </c>
    </row>
    <row r="67" spans="1:9" ht="20.25" customHeight="1" x14ac:dyDescent="0.2">
      <c r="B67" s="14" t="s">
        <v>7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20">
        <f t="shared" si="6"/>
        <v>0</v>
      </c>
    </row>
    <row r="68" spans="1:9" ht="20.25" customHeight="1" x14ac:dyDescent="0.2">
      <c r="B68" s="14" t="s">
        <v>66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20">
        <f t="shared" si="6"/>
        <v>0</v>
      </c>
    </row>
    <row r="69" spans="1:9" ht="20.25" customHeight="1" x14ac:dyDescent="0.2">
      <c r="B69" s="14" t="s">
        <v>65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20">
        <f t="shared" si="6"/>
        <v>0</v>
      </c>
    </row>
    <row r="70" spans="1:9" ht="20.25" customHeight="1" x14ac:dyDescent="0.2">
      <c r="B70" s="8" t="s">
        <v>123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20">
        <f t="shared" si="6"/>
        <v>0</v>
      </c>
    </row>
    <row r="71" spans="1:9" ht="20.25" customHeight="1" x14ac:dyDescent="0.2">
      <c r="B71" s="14" t="s">
        <v>14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20">
        <f t="shared" si="6"/>
        <v>0</v>
      </c>
    </row>
    <row r="72" spans="1:9" ht="20.25" customHeight="1" x14ac:dyDescent="0.2">
      <c r="C72" s="20">
        <f t="shared" ref="C72:I72" si="7">SUM(C63:C71)</f>
        <v>0</v>
      </c>
      <c r="D72" s="20">
        <f t="shared" si="7"/>
        <v>0</v>
      </c>
      <c r="E72" s="20">
        <f t="shared" si="7"/>
        <v>0</v>
      </c>
      <c r="F72" s="20">
        <f t="shared" si="7"/>
        <v>0</v>
      </c>
      <c r="G72" s="20">
        <f t="shared" si="7"/>
        <v>0</v>
      </c>
      <c r="H72" s="20">
        <f t="shared" si="7"/>
        <v>0</v>
      </c>
      <c r="I72" s="20">
        <f t="shared" si="7"/>
        <v>0</v>
      </c>
    </row>
    <row r="73" spans="1:9" ht="20.25" customHeight="1" x14ac:dyDescent="0.2">
      <c r="A73" s="3" t="s">
        <v>67</v>
      </c>
      <c r="C73" s="15"/>
      <c r="D73" s="15"/>
      <c r="E73" s="15"/>
      <c r="F73" s="15"/>
      <c r="G73" s="15"/>
      <c r="H73" s="15"/>
      <c r="I73" s="22"/>
    </row>
    <row r="74" spans="1:9" ht="20.25" customHeight="1" x14ac:dyDescent="0.2">
      <c r="B74" s="14" t="s">
        <v>80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20">
        <f t="shared" ref="I74:I81" si="8">SUM(C74:H74)/$C$5</f>
        <v>0</v>
      </c>
    </row>
    <row r="75" spans="1:9" ht="20.25" customHeight="1" x14ac:dyDescent="0.2">
      <c r="B75" s="14" t="s">
        <v>81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20">
        <f t="shared" si="8"/>
        <v>0</v>
      </c>
    </row>
    <row r="76" spans="1:9" ht="20.25" customHeight="1" x14ac:dyDescent="0.2">
      <c r="B76" s="14" t="s">
        <v>81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20">
        <f t="shared" si="8"/>
        <v>0</v>
      </c>
    </row>
    <row r="77" spans="1:9" ht="20.25" customHeight="1" x14ac:dyDescent="0.2">
      <c r="B77" s="14" t="s">
        <v>81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20">
        <f t="shared" si="8"/>
        <v>0</v>
      </c>
    </row>
    <row r="78" spans="1:9" ht="20.25" customHeight="1" x14ac:dyDescent="0.2">
      <c r="B78" s="14" t="s">
        <v>96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20">
        <f t="shared" si="8"/>
        <v>0</v>
      </c>
    </row>
    <row r="79" spans="1:9" ht="20.25" customHeight="1" x14ac:dyDescent="0.2">
      <c r="B79" s="14" t="s">
        <v>97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20">
        <f t="shared" si="8"/>
        <v>0</v>
      </c>
    </row>
    <row r="80" spans="1:9" ht="20.25" customHeight="1" x14ac:dyDescent="0.2">
      <c r="B80" s="14" t="s">
        <v>68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20">
        <f t="shared" si="8"/>
        <v>0</v>
      </c>
    </row>
    <row r="81" spans="1:9" ht="20.25" customHeight="1" x14ac:dyDescent="0.2">
      <c r="B81" s="14" t="s">
        <v>14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20">
        <f t="shared" si="8"/>
        <v>0</v>
      </c>
    </row>
    <row r="82" spans="1:9" ht="20.25" customHeight="1" x14ac:dyDescent="0.2">
      <c r="C82" s="23">
        <f t="shared" ref="C82:I82" si="9">SUM(C74:C81)</f>
        <v>0</v>
      </c>
      <c r="D82" s="23">
        <f t="shared" si="9"/>
        <v>0</v>
      </c>
      <c r="E82" s="23">
        <f t="shared" si="9"/>
        <v>0</v>
      </c>
      <c r="F82" s="23">
        <f t="shared" si="9"/>
        <v>0</v>
      </c>
      <c r="G82" s="23">
        <f t="shared" si="9"/>
        <v>0</v>
      </c>
      <c r="H82" s="23">
        <f t="shared" si="9"/>
        <v>0</v>
      </c>
      <c r="I82" s="23">
        <f t="shared" si="9"/>
        <v>0</v>
      </c>
    </row>
    <row r="83" spans="1:9" ht="20.25" customHeight="1" x14ac:dyDescent="0.2">
      <c r="A83" s="3" t="s">
        <v>12</v>
      </c>
      <c r="I83" s="22"/>
    </row>
    <row r="84" spans="1:9" ht="20.25" customHeight="1" x14ac:dyDescent="0.2">
      <c r="B84" s="8" t="s">
        <v>74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20">
        <f t="shared" ref="I84:I92" si="10">SUM(C84:H84)/$C$5</f>
        <v>0</v>
      </c>
    </row>
    <row r="85" spans="1:9" ht="20.25" customHeight="1" x14ac:dyDescent="0.2">
      <c r="B85" s="8" t="s">
        <v>61</v>
      </c>
      <c r="C85" s="6">
        <v>0</v>
      </c>
      <c r="D85" s="6">
        <v>0</v>
      </c>
      <c r="E85" s="6">
        <v>0</v>
      </c>
      <c r="F85" s="6">
        <v>0</v>
      </c>
      <c r="G85" s="6">
        <v>0</v>
      </c>
      <c r="H85" s="6">
        <v>0</v>
      </c>
      <c r="I85" s="20">
        <f t="shared" si="10"/>
        <v>0</v>
      </c>
    </row>
    <row r="86" spans="1:9" ht="20.25" customHeight="1" x14ac:dyDescent="0.2">
      <c r="B86" s="8" t="s">
        <v>62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20">
        <f t="shared" si="10"/>
        <v>0</v>
      </c>
    </row>
    <row r="87" spans="1:9" ht="20.25" customHeight="1" x14ac:dyDescent="0.2">
      <c r="B87" s="8" t="s">
        <v>23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20">
        <f t="shared" si="10"/>
        <v>0</v>
      </c>
    </row>
    <row r="88" spans="1:9" ht="20.25" customHeight="1" x14ac:dyDescent="0.2">
      <c r="B88" s="14" t="s">
        <v>13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20">
        <f t="shared" si="10"/>
        <v>0</v>
      </c>
    </row>
    <row r="89" spans="1:9" ht="20.25" customHeight="1" x14ac:dyDescent="0.2">
      <c r="B89" s="8" t="s">
        <v>64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20">
        <f>SUM(C89:H89)/$C$5</f>
        <v>0</v>
      </c>
    </row>
    <row r="90" spans="1:9" ht="20.25" customHeight="1" x14ac:dyDescent="0.2">
      <c r="B90" s="14" t="s">
        <v>16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20">
        <f t="shared" si="10"/>
        <v>0</v>
      </c>
    </row>
    <row r="91" spans="1:9" ht="20.25" customHeight="1" x14ac:dyDescent="0.2">
      <c r="B91" s="14" t="s">
        <v>63</v>
      </c>
      <c r="C91" s="6">
        <v>0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20">
        <f t="shared" si="10"/>
        <v>0</v>
      </c>
    </row>
    <row r="92" spans="1:9" ht="20.25" customHeight="1" x14ac:dyDescent="0.2">
      <c r="B92" s="14" t="s">
        <v>14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20">
        <f t="shared" si="10"/>
        <v>0</v>
      </c>
    </row>
    <row r="93" spans="1:9" ht="20.25" customHeight="1" x14ac:dyDescent="0.2">
      <c r="C93" s="20">
        <f t="shared" ref="C93:I93" si="11">SUM(C84:C92)</f>
        <v>0</v>
      </c>
      <c r="D93" s="20">
        <f t="shared" si="11"/>
        <v>0</v>
      </c>
      <c r="E93" s="20">
        <f t="shared" si="11"/>
        <v>0</v>
      </c>
      <c r="F93" s="20">
        <f t="shared" si="11"/>
        <v>0</v>
      </c>
      <c r="G93" s="20">
        <f t="shared" si="11"/>
        <v>0</v>
      </c>
      <c r="H93" s="20">
        <f t="shared" si="11"/>
        <v>0</v>
      </c>
      <c r="I93" s="20">
        <f t="shared" si="11"/>
        <v>0</v>
      </c>
    </row>
    <row r="94" spans="1:9" ht="20.25" customHeight="1" x14ac:dyDescent="0.2">
      <c r="A94" s="3" t="s">
        <v>14</v>
      </c>
      <c r="I94" s="22"/>
    </row>
    <row r="95" spans="1:9" ht="20.25" customHeight="1" x14ac:dyDescent="0.2">
      <c r="B95" s="117" t="s">
        <v>137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20">
        <f t="shared" ref="I95:I103" si="12">SUM(C95:H95)/$C$5</f>
        <v>0</v>
      </c>
    </row>
    <row r="96" spans="1:9" ht="20.25" customHeight="1" x14ac:dyDescent="0.2">
      <c r="B96" s="8" t="s">
        <v>60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20">
        <f t="shared" si="12"/>
        <v>0</v>
      </c>
    </row>
    <row r="97" spans="1:9" ht="20.25" customHeight="1" x14ac:dyDescent="0.2">
      <c r="B97" s="8" t="s">
        <v>34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20">
        <f t="shared" si="12"/>
        <v>0</v>
      </c>
    </row>
    <row r="98" spans="1:9" ht="20.25" customHeight="1" x14ac:dyDescent="0.2">
      <c r="B98" s="117" t="s">
        <v>130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20">
        <f t="shared" si="12"/>
        <v>0</v>
      </c>
    </row>
    <row r="99" spans="1:9" ht="20.25" customHeight="1" x14ac:dyDescent="0.2">
      <c r="B99" s="8" t="s">
        <v>19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20">
        <f t="shared" si="12"/>
        <v>0</v>
      </c>
    </row>
    <row r="100" spans="1:9" ht="20.25" customHeight="1" x14ac:dyDescent="0.2">
      <c r="B100" s="8" t="s">
        <v>33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20">
        <f t="shared" si="12"/>
        <v>0</v>
      </c>
    </row>
    <row r="101" spans="1:9" ht="20.25" customHeight="1" x14ac:dyDescent="0.2">
      <c r="B101" s="14" t="s">
        <v>15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0</v>
      </c>
      <c r="I101" s="20">
        <f t="shared" si="12"/>
        <v>0</v>
      </c>
    </row>
    <row r="102" spans="1:9" ht="20.25" customHeight="1" x14ac:dyDescent="0.2">
      <c r="B102" s="14" t="s">
        <v>73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20">
        <f t="shared" si="12"/>
        <v>0</v>
      </c>
    </row>
    <row r="103" spans="1:9" ht="20.25" customHeight="1" x14ac:dyDescent="0.2">
      <c r="B103" s="14" t="s">
        <v>14</v>
      </c>
      <c r="C103" s="6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20">
        <f t="shared" si="12"/>
        <v>0</v>
      </c>
    </row>
    <row r="104" spans="1:9" ht="20.25" customHeight="1" x14ac:dyDescent="0.2">
      <c r="C104" s="20">
        <f t="shared" ref="C104:I104" si="13">SUM(C95:C103)</f>
        <v>0</v>
      </c>
      <c r="D104" s="20">
        <f t="shared" si="13"/>
        <v>0</v>
      </c>
      <c r="E104" s="20">
        <f t="shared" si="13"/>
        <v>0</v>
      </c>
      <c r="F104" s="20">
        <f t="shared" si="13"/>
        <v>0</v>
      </c>
      <c r="G104" s="20">
        <f t="shared" si="13"/>
        <v>0</v>
      </c>
      <c r="H104" s="20">
        <f t="shared" si="13"/>
        <v>0</v>
      </c>
      <c r="I104" s="20">
        <f t="shared" si="13"/>
        <v>0</v>
      </c>
    </row>
    <row r="105" spans="1:9" ht="20.25" customHeight="1" x14ac:dyDescent="0.2">
      <c r="A105" s="3" t="s">
        <v>29</v>
      </c>
      <c r="I105" s="22"/>
    </row>
    <row r="106" spans="1:9" ht="20.25" customHeight="1" x14ac:dyDescent="0.2">
      <c r="B106" s="8" t="s">
        <v>30</v>
      </c>
      <c r="C106" s="6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20">
        <f t="shared" ref="I106:I117" si="14">SUM(C106:H106)/$C$5</f>
        <v>0</v>
      </c>
    </row>
    <row r="107" spans="1:9" ht="20.25" customHeight="1" x14ac:dyDescent="0.2">
      <c r="B107" s="117" t="s">
        <v>129</v>
      </c>
      <c r="C107" s="6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20">
        <f t="shared" si="14"/>
        <v>0</v>
      </c>
    </row>
    <row r="108" spans="1:9" ht="20.25" customHeight="1" x14ac:dyDescent="0.2">
      <c r="B108" s="8" t="s">
        <v>31</v>
      </c>
      <c r="C108" s="6">
        <v>0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20">
        <f t="shared" si="14"/>
        <v>0</v>
      </c>
    </row>
    <row r="109" spans="1:9" ht="20.25" customHeight="1" x14ac:dyDescent="0.2">
      <c r="B109" s="14" t="s">
        <v>69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20">
        <f t="shared" si="14"/>
        <v>0</v>
      </c>
    </row>
    <row r="110" spans="1:9" ht="20.25" customHeight="1" x14ac:dyDescent="0.2">
      <c r="B110" s="14" t="s">
        <v>81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20">
        <f t="shared" si="14"/>
        <v>0</v>
      </c>
    </row>
    <row r="111" spans="1:9" ht="20.25" customHeight="1" x14ac:dyDescent="0.2">
      <c r="B111" s="14" t="s">
        <v>81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20">
        <f t="shared" si="14"/>
        <v>0</v>
      </c>
    </row>
    <row r="112" spans="1:9" ht="20.25" customHeight="1" x14ac:dyDescent="0.2">
      <c r="B112" s="14" t="s">
        <v>81</v>
      </c>
      <c r="C112" s="6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20">
        <f t="shared" si="14"/>
        <v>0</v>
      </c>
    </row>
    <row r="113" spans="1:9" ht="20.25" customHeight="1" x14ac:dyDescent="0.2">
      <c r="B113" s="14" t="s">
        <v>59</v>
      </c>
      <c r="C113" s="6">
        <v>0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20">
        <f t="shared" si="14"/>
        <v>0</v>
      </c>
    </row>
    <row r="114" spans="1:9" ht="20.25" customHeight="1" x14ac:dyDescent="0.2">
      <c r="B114" s="14" t="s">
        <v>58</v>
      </c>
      <c r="C114" s="6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20">
        <f t="shared" si="14"/>
        <v>0</v>
      </c>
    </row>
    <row r="115" spans="1:9" ht="20.25" customHeight="1" x14ac:dyDescent="0.2">
      <c r="B115" s="14" t="s">
        <v>57</v>
      </c>
      <c r="C115" s="6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20">
        <f t="shared" si="14"/>
        <v>0</v>
      </c>
    </row>
    <row r="116" spans="1:9" ht="20.25" customHeight="1" x14ac:dyDescent="0.2">
      <c r="B116" s="14" t="s">
        <v>32</v>
      </c>
      <c r="C116" s="6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20">
        <f t="shared" si="14"/>
        <v>0</v>
      </c>
    </row>
    <row r="117" spans="1:9" ht="20.25" customHeight="1" x14ac:dyDescent="0.2">
      <c r="B117" s="14" t="s">
        <v>14</v>
      </c>
      <c r="C117" s="6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20">
        <f t="shared" si="14"/>
        <v>0</v>
      </c>
    </row>
    <row r="118" spans="1:9" ht="20.25" customHeight="1" x14ac:dyDescent="0.2">
      <c r="C118" s="20">
        <f t="shared" ref="C118:I118" si="15">SUM(C106:C117)</f>
        <v>0</v>
      </c>
      <c r="D118" s="20">
        <f t="shared" si="15"/>
        <v>0</v>
      </c>
      <c r="E118" s="20">
        <f t="shared" si="15"/>
        <v>0</v>
      </c>
      <c r="F118" s="20">
        <f t="shared" si="15"/>
        <v>0</v>
      </c>
      <c r="G118" s="20">
        <f t="shared" si="15"/>
        <v>0</v>
      </c>
      <c r="H118" s="20">
        <f t="shared" si="15"/>
        <v>0</v>
      </c>
      <c r="I118" s="20">
        <f t="shared" si="15"/>
        <v>0</v>
      </c>
    </row>
    <row r="119" spans="1:9" ht="20.25" customHeight="1" x14ac:dyDescent="0.2">
      <c r="A119" s="3" t="s">
        <v>98</v>
      </c>
      <c r="I119" s="22"/>
    </row>
    <row r="120" spans="1:9" ht="20.25" customHeight="1" x14ac:dyDescent="0.2">
      <c r="B120" s="8" t="s">
        <v>76</v>
      </c>
      <c r="C120" s="6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20">
        <f t="shared" ref="I120:I129" si="16">SUM(C120:H120)/$C$5</f>
        <v>0</v>
      </c>
    </row>
    <row r="121" spans="1:9" ht="20.25" customHeight="1" x14ac:dyDescent="0.2">
      <c r="B121" s="8" t="s">
        <v>37</v>
      </c>
      <c r="C121" s="6">
        <v>0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20">
        <f t="shared" si="16"/>
        <v>0</v>
      </c>
    </row>
    <row r="122" spans="1:9" ht="20.25" customHeight="1" x14ac:dyDescent="0.2">
      <c r="B122" s="14" t="s">
        <v>38</v>
      </c>
      <c r="C122" s="6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20">
        <f t="shared" si="16"/>
        <v>0</v>
      </c>
    </row>
    <row r="123" spans="1:9" ht="20.25" customHeight="1" x14ac:dyDescent="0.2">
      <c r="B123" s="14" t="s">
        <v>39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20">
        <f t="shared" si="16"/>
        <v>0</v>
      </c>
    </row>
    <row r="124" spans="1:9" ht="20.25" customHeight="1" x14ac:dyDescent="0.2">
      <c r="B124" s="8" t="s">
        <v>82</v>
      </c>
      <c r="C124" s="6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20">
        <f>SUM(C124:H124)/$C$5</f>
        <v>0</v>
      </c>
    </row>
    <row r="125" spans="1:9" ht="20.25" customHeight="1" x14ac:dyDescent="0.2">
      <c r="B125" s="14" t="s">
        <v>40</v>
      </c>
      <c r="C125" s="6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20">
        <f t="shared" si="16"/>
        <v>0</v>
      </c>
    </row>
    <row r="126" spans="1:9" ht="20.25" customHeight="1" x14ac:dyDescent="0.2">
      <c r="B126" s="14" t="s">
        <v>41</v>
      </c>
      <c r="C126" s="6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20">
        <f t="shared" si="16"/>
        <v>0</v>
      </c>
    </row>
    <row r="127" spans="1:9" ht="20.25" customHeight="1" x14ac:dyDescent="0.2">
      <c r="B127" s="14" t="s">
        <v>79</v>
      </c>
      <c r="C127" s="6">
        <v>0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20">
        <f t="shared" si="16"/>
        <v>0</v>
      </c>
    </row>
    <row r="128" spans="1:9" ht="20.25" customHeight="1" x14ac:dyDescent="0.2">
      <c r="B128" s="14" t="s">
        <v>78</v>
      </c>
      <c r="C128" s="6">
        <v>0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20">
        <f t="shared" si="16"/>
        <v>0</v>
      </c>
    </row>
    <row r="129" spans="1:11" ht="20.25" customHeight="1" x14ac:dyDescent="0.2">
      <c r="B129" s="14" t="s">
        <v>14</v>
      </c>
      <c r="C129" s="6">
        <v>0</v>
      </c>
      <c r="D129" s="6">
        <v>0</v>
      </c>
      <c r="E129" s="6">
        <v>0</v>
      </c>
      <c r="F129" s="6">
        <v>0</v>
      </c>
      <c r="G129" s="6">
        <v>0</v>
      </c>
      <c r="H129" s="6">
        <v>0</v>
      </c>
      <c r="I129" s="20">
        <f t="shared" si="16"/>
        <v>0</v>
      </c>
    </row>
    <row r="130" spans="1:11" ht="20.25" customHeight="1" x14ac:dyDescent="0.2">
      <c r="C130" s="20">
        <f t="shared" ref="C130:I130" si="17">SUM(C120:C129)</f>
        <v>0</v>
      </c>
      <c r="D130" s="20">
        <f t="shared" si="17"/>
        <v>0</v>
      </c>
      <c r="E130" s="20">
        <f t="shared" si="17"/>
        <v>0</v>
      </c>
      <c r="F130" s="20">
        <f t="shared" si="17"/>
        <v>0</v>
      </c>
      <c r="G130" s="20">
        <f t="shared" si="17"/>
        <v>0</v>
      </c>
      <c r="H130" s="20">
        <f t="shared" si="17"/>
        <v>0</v>
      </c>
      <c r="I130" s="20">
        <f t="shared" si="17"/>
        <v>0</v>
      </c>
    </row>
    <row r="131" spans="1:11" ht="20.25" customHeight="1" thickBot="1" x14ac:dyDescent="0.25">
      <c r="C131" s="17"/>
      <c r="D131" s="17"/>
      <c r="E131" s="17"/>
      <c r="F131" s="17"/>
      <c r="G131" s="17"/>
      <c r="H131" s="17"/>
      <c r="I131" s="24"/>
    </row>
    <row r="132" spans="1:11" ht="20.25" customHeight="1" thickTop="1" x14ac:dyDescent="0.2">
      <c r="A132" s="3" t="s">
        <v>8</v>
      </c>
      <c r="B132" s="3"/>
      <c r="C132" s="7">
        <f t="shared" ref="C132:H132" si="18">+C34+C61+C118+C130+C104+C93+C72+C82</f>
        <v>0</v>
      </c>
      <c r="D132" s="7">
        <f t="shared" si="18"/>
        <v>0</v>
      </c>
      <c r="E132" s="7">
        <f t="shared" si="18"/>
        <v>0</v>
      </c>
      <c r="F132" s="7">
        <f t="shared" si="18"/>
        <v>0</v>
      </c>
      <c r="G132" s="7">
        <f t="shared" si="18"/>
        <v>0</v>
      </c>
      <c r="H132" s="7">
        <f t="shared" si="18"/>
        <v>0</v>
      </c>
      <c r="I132" s="25">
        <f>SUM(I34,I61,I72,I82,I93,I104,I118,I130)</f>
        <v>0</v>
      </c>
    </row>
    <row r="133" spans="1:11" ht="18.75" customHeight="1" x14ac:dyDescent="0.2"/>
    <row r="135" spans="1:11" x14ac:dyDescent="0.2">
      <c r="B135" s="120"/>
      <c r="C135" s="121"/>
      <c r="D135" s="121"/>
      <c r="E135" s="121"/>
      <c r="F135" s="121"/>
      <c r="G135" s="121"/>
      <c r="H135" s="121"/>
      <c r="I135" s="121"/>
      <c r="J135" s="118"/>
      <c r="K135" s="118"/>
    </row>
    <row r="136" spans="1:11" x14ac:dyDescent="0.2">
      <c r="B136" s="120"/>
      <c r="C136" s="121"/>
      <c r="D136" s="121"/>
      <c r="E136" s="121"/>
      <c r="F136" s="121"/>
      <c r="G136" s="121"/>
      <c r="H136" s="121"/>
      <c r="I136" s="121"/>
      <c r="J136" s="119"/>
      <c r="K136" s="119"/>
    </row>
    <row r="137" spans="1:11" x14ac:dyDescent="0.2">
      <c r="B137" s="120"/>
      <c r="C137" s="121"/>
      <c r="D137" s="121"/>
      <c r="E137" s="121"/>
      <c r="F137" s="121"/>
      <c r="G137" s="121"/>
      <c r="H137" s="121"/>
      <c r="I137" s="121"/>
      <c r="J137" s="119"/>
      <c r="K137" s="119"/>
    </row>
    <row r="149" spans="9:9" x14ac:dyDescent="0.2">
      <c r="I149" s="18"/>
    </row>
  </sheetData>
  <sheetProtection selectLockedCells="1"/>
  <customSheetViews>
    <customSheetView guid="{41BB52BD-D806-49B7-BBD2-A4BCF779F02B}" scale="70" fitToPage="1" topLeftCell="A16">
      <selection activeCell="B24" sqref="B24"/>
      <pageMargins left="0.25" right="0.25" top="0.25" bottom="0.25" header="0.5" footer="0.5"/>
      <printOptions horizontalCentered="1"/>
      <pageSetup scale="66" fitToHeight="3" orientation="landscape" r:id="rId1"/>
      <headerFooter alignWithMargins="0"/>
    </customSheetView>
  </customSheetViews>
  <mergeCells count="3">
    <mergeCell ref="B135:I135"/>
    <mergeCell ref="B136:I136"/>
    <mergeCell ref="B137:I137"/>
  </mergeCells>
  <phoneticPr fontId="2" type="noConversion"/>
  <printOptions horizontalCentered="1"/>
  <pageMargins left="0" right="0.25" top="1" bottom="0.25" header="0.25" footer="0.5"/>
  <pageSetup scale="75" fitToHeight="0" orientation="landscape" r:id="rId2"/>
  <headerFooter alignWithMargins="0">
    <oddHeader>&amp;L&amp;G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56"/>
  <sheetViews>
    <sheetView zoomScale="110" zoomScaleNormal="110" workbookViewId="0">
      <pane ySplit="7" topLeftCell="A41" activePane="bottomLeft" state="frozen"/>
      <selection pane="bottomLeft" activeCell="C58" sqref="C58"/>
    </sheetView>
  </sheetViews>
  <sheetFormatPr defaultColWidth="9.140625" defaultRowHeight="12.75" x14ac:dyDescent="0.2"/>
  <cols>
    <col min="1" max="1" width="8.85546875" style="2" customWidth="1"/>
    <col min="2" max="2" width="39.5703125" style="2" bestFit="1" customWidth="1"/>
    <col min="3" max="4" width="12.7109375" style="15" customWidth="1"/>
    <col min="5" max="5" width="1.5703125" style="15" customWidth="1"/>
    <col min="6" max="11" width="12.7109375" style="15" customWidth="1"/>
    <col min="12" max="12" width="18.5703125" style="2" customWidth="1"/>
    <col min="13" max="13" width="2.140625" style="2" customWidth="1"/>
    <col min="14" max="14" width="8.5703125" style="2" customWidth="1"/>
    <col min="15" max="16384" width="9.140625" style="2"/>
  </cols>
  <sheetData>
    <row r="1" spans="1:13" ht="12.75" customHeight="1" x14ac:dyDescent="0.2">
      <c r="A1" s="122" t="s">
        <v>139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3"/>
    </row>
    <row r="2" spans="1:13" ht="12.75" customHeight="1" x14ac:dyDescent="0.2">
      <c r="A2" s="3" t="s">
        <v>27</v>
      </c>
    </row>
    <row r="3" spans="1:13" ht="12.75" customHeight="1" x14ac:dyDescent="0.2">
      <c r="A3" s="65" t="s">
        <v>26</v>
      </c>
      <c r="M3" s="32"/>
    </row>
    <row r="4" spans="1:13" ht="12.75" customHeight="1" x14ac:dyDescent="0.2">
      <c r="F4" s="123" t="s">
        <v>83</v>
      </c>
      <c r="G4" s="123"/>
      <c r="H4" s="123"/>
      <c r="I4" s="123"/>
      <c r="J4" s="123"/>
      <c r="K4" s="123"/>
    </row>
    <row r="5" spans="1:13" ht="4.5" customHeight="1" thickBot="1" x14ac:dyDescent="0.25">
      <c r="M5" s="3"/>
    </row>
    <row r="6" spans="1:13" ht="17.25" customHeight="1" x14ac:dyDescent="0.35">
      <c r="B6" s="128"/>
      <c r="C6" s="124" t="s">
        <v>106</v>
      </c>
      <c r="D6" s="125"/>
      <c r="F6" s="126" t="s">
        <v>20</v>
      </c>
      <c r="G6" s="127"/>
      <c r="H6" s="124" t="s">
        <v>131</v>
      </c>
      <c r="I6" s="125"/>
      <c r="J6" s="126" t="s">
        <v>132</v>
      </c>
      <c r="K6" s="127"/>
      <c r="M6" s="33"/>
    </row>
    <row r="7" spans="1:13" ht="15.75" thickBot="1" x14ac:dyDescent="0.4">
      <c r="B7" s="129"/>
      <c r="C7" s="53" t="s">
        <v>104</v>
      </c>
      <c r="D7" s="52" t="s">
        <v>105</v>
      </c>
      <c r="F7" s="41" t="s">
        <v>104</v>
      </c>
      <c r="G7" s="40" t="s">
        <v>105</v>
      </c>
      <c r="H7" s="51" t="s">
        <v>104</v>
      </c>
      <c r="I7" s="52" t="s">
        <v>105</v>
      </c>
      <c r="J7" s="41" t="s">
        <v>104</v>
      </c>
      <c r="K7" s="40" t="s">
        <v>105</v>
      </c>
      <c r="L7" s="13" t="s">
        <v>36</v>
      </c>
      <c r="M7" s="33"/>
    </row>
    <row r="8" spans="1:13" ht="12.75" customHeight="1" thickBot="1" x14ac:dyDescent="0.25">
      <c r="A8" s="3" t="s">
        <v>0</v>
      </c>
      <c r="E8" s="50"/>
      <c r="H8" s="2"/>
      <c r="I8" s="2"/>
      <c r="J8" s="2"/>
      <c r="K8" s="2"/>
    </row>
    <row r="9" spans="1:13" ht="12.75" customHeight="1" x14ac:dyDescent="0.2">
      <c r="B9" s="66" t="str">
        <f>'6-month history'!B10</f>
        <v xml:space="preserve">Mortgage P&amp;I </v>
      </c>
      <c r="C9" s="67">
        <f>'6-month history'!I10</f>
        <v>0</v>
      </c>
      <c r="D9" s="68">
        <f>C9*12</f>
        <v>0</v>
      </c>
      <c r="E9" s="69"/>
      <c r="F9" s="70">
        <v>0</v>
      </c>
      <c r="G9" s="71">
        <f>F9*12</f>
        <v>0</v>
      </c>
      <c r="H9" s="67">
        <v>0</v>
      </c>
      <c r="I9" s="68">
        <f>H9*12</f>
        <v>0</v>
      </c>
      <c r="J9" s="70">
        <v>0</v>
      </c>
      <c r="K9" s="71">
        <f>J9*12</f>
        <v>0</v>
      </c>
      <c r="L9" s="113"/>
    </row>
    <row r="10" spans="1:13" ht="12.75" customHeight="1" x14ac:dyDescent="0.2">
      <c r="B10" s="66" t="str">
        <f>'6-month history'!B11</f>
        <v>2nd Mortgage/Home Equity Line</v>
      </c>
      <c r="C10" s="72">
        <f>'6-month history'!I11</f>
        <v>0</v>
      </c>
      <c r="D10" s="73">
        <f t="shared" ref="D10:D32" si="0">C10*12</f>
        <v>0</v>
      </c>
      <c r="E10" s="69"/>
      <c r="F10" s="74">
        <v>0</v>
      </c>
      <c r="G10" s="75">
        <f t="shared" ref="G10:G32" si="1">F10*12</f>
        <v>0</v>
      </c>
      <c r="H10" s="72">
        <v>0</v>
      </c>
      <c r="I10" s="73">
        <f t="shared" ref="I10:I33" si="2">H10*12</f>
        <v>0</v>
      </c>
      <c r="J10" s="74">
        <v>0</v>
      </c>
      <c r="K10" s="75">
        <f t="shared" ref="K10:K32" si="3">J10*12</f>
        <v>0</v>
      </c>
      <c r="L10" s="113"/>
    </row>
    <row r="11" spans="1:13" ht="12.75" customHeight="1" x14ac:dyDescent="0.2">
      <c r="B11" s="66" t="str">
        <f>'6-month history'!B12</f>
        <v>Rent</v>
      </c>
      <c r="C11" s="72">
        <f>'6-month history'!I12</f>
        <v>0</v>
      </c>
      <c r="D11" s="73">
        <f t="shared" si="0"/>
        <v>0</v>
      </c>
      <c r="E11" s="69"/>
      <c r="F11" s="74">
        <v>0</v>
      </c>
      <c r="G11" s="75">
        <f t="shared" si="1"/>
        <v>0</v>
      </c>
      <c r="H11" s="72">
        <v>0</v>
      </c>
      <c r="I11" s="73">
        <f t="shared" si="2"/>
        <v>0</v>
      </c>
      <c r="J11" s="74">
        <v>0</v>
      </c>
      <c r="K11" s="75">
        <f t="shared" si="3"/>
        <v>0</v>
      </c>
      <c r="L11" s="113"/>
    </row>
    <row r="12" spans="1:13" x14ac:dyDescent="0.2">
      <c r="B12" s="66" t="str">
        <f>'6-month history'!B13</f>
        <v>Real Estate Taxes</v>
      </c>
      <c r="C12" s="72">
        <f>'6-month history'!I13</f>
        <v>0</v>
      </c>
      <c r="D12" s="73">
        <f t="shared" si="0"/>
        <v>0</v>
      </c>
      <c r="E12" s="69"/>
      <c r="F12" s="74">
        <v>0</v>
      </c>
      <c r="G12" s="75">
        <f t="shared" si="1"/>
        <v>0</v>
      </c>
      <c r="H12" s="72">
        <v>0</v>
      </c>
      <c r="I12" s="73">
        <f t="shared" si="2"/>
        <v>0</v>
      </c>
      <c r="J12" s="74">
        <v>0</v>
      </c>
      <c r="K12" s="75">
        <f t="shared" si="3"/>
        <v>0</v>
      </c>
      <c r="L12" s="113"/>
    </row>
    <row r="13" spans="1:13" ht="12.75" customHeight="1" x14ac:dyDescent="0.2">
      <c r="B13" s="66" t="str">
        <f>'6-month history'!B14</f>
        <v>Home Owners Insurance</v>
      </c>
      <c r="C13" s="72">
        <f>'6-month history'!I14</f>
        <v>0</v>
      </c>
      <c r="D13" s="73">
        <f t="shared" si="0"/>
        <v>0</v>
      </c>
      <c r="E13" s="69"/>
      <c r="F13" s="74">
        <v>0</v>
      </c>
      <c r="G13" s="75">
        <f t="shared" si="1"/>
        <v>0</v>
      </c>
      <c r="H13" s="72">
        <v>0</v>
      </c>
      <c r="I13" s="73">
        <f t="shared" si="2"/>
        <v>0</v>
      </c>
      <c r="J13" s="74">
        <v>0</v>
      </c>
      <c r="K13" s="75">
        <f t="shared" si="3"/>
        <v>0</v>
      </c>
      <c r="L13" s="113"/>
    </row>
    <row r="14" spans="1:13" ht="12.75" customHeight="1" x14ac:dyDescent="0.2">
      <c r="B14" s="66" t="str">
        <f>'6-month history'!B15</f>
        <v>Mortgage Insurance</v>
      </c>
      <c r="C14" s="72">
        <f>'6-month history'!I15</f>
        <v>0</v>
      </c>
      <c r="D14" s="73">
        <f t="shared" si="0"/>
        <v>0</v>
      </c>
      <c r="E14" s="69"/>
      <c r="F14" s="74">
        <v>0</v>
      </c>
      <c r="G14" s="75">
        <f t="shared" si="1"/>
        <v>0</v>
      </c>
      <c r="H14" s="72">
        <v>0</v>
      </c>
      <c r="I14" s="73">
        <f t="shared" si="2"/>
        <v>0</v>
      </c>
      <c r="J14" s="74">
        <v>0</v>
      </c>
      <c r="K14" s="75">
        <f t="shared" si="3"/>
        <v>0</v>
      </c>
      <c r="L14" s="113"/>
    </row>
    <row r="15" spans="1:13" ht="12.75" customHeight="1" x14ac:dyDescent="0.2">
      <c r="B15" s="66" t="str">
        <f>'6-month history'!B16</f>
        <v>Umbrella Insurance</v>
      </c>
      <c r="C15" s="72">
        <f>'6-month history'!I16</f>
        <v>0</v>
      </c>
      <c r="D15" s="73">
        <f t="shared" si="0"/>
        <v>0</v>
      </c>
      <c r="E15" s="69"/>
      <c r="F15" s="74">
        <v>0</v>
      </c>
      <c r="G15" s="75">
        <f t="shared" si="1"/>
        <v>0</v>
      </c>
      <c r="H15" s="72">
        <v>0</v>
      </c>
      <c r="I15" s="73">
        <f t="shared" si="2"/>
        <v>0</v>
      </c>
      <c r="J15" s="74">
        <v>0</v>
      </c>
      <c r="K15" s="75">
        <f t="shared" si="3"/>
        <v>0</v>
      </c>
      <c r="L15" s="113"/>
    </row>
    <row r="16" spans="1:13" ht="12.75" customHeight="1" x14ac:dyDescent="0.2">
      <c r="B16" s="66" t="str">
        <f>'6-month history'!B17</f>
        <v>Association Dues</v>
      </c>
      <c r="C16" s="72">
        <f>'6-month history'!I17</f>
        <v>0</v>
      </c>
      <c r="D16" s="73">
        <f t="shared" si="0"/>
        <v>0</v>
      </c>
      <c r="E16" s="69"/>
      <c r="F16" s="74">
        <v>0</v>
      </c>
      <c r="G16" s="75">
        <f t="shared" si="1"/>
        <v>0</v>
      </c>
      <c r="H16" s="72">
        <v>0</v>
      </c>
      <c r="I16" s="73">
        <f t="shared" si="2"/>
        <v>0</v>
      </c>
      <c r="J16" s="74">
        <v>0</v>
      </c>
      <c r="K16" s="75">
        <f t="shared" si="3"/>
        <v>0</v>
      </c>
      <c r="L16" s="113"/>
    </row>
    <row r="17" spans="2:12" ht="12.75" customHeight="1" x14ac:dyDescent="0.2">
      <c r="B17" s="66" t="str">
        <f>'6-month history'!B18</f>
        <v>Electricity</v>
      </c>
      <c r="C17" s="72">
        <f>'6-month history'!I18</f>
        <v>0</v>
      </c>
      <c r="D17" s="73">
        <f t="shared" si="0"/>
        <v>0</v>
      </c>
      <c r="E17" s="69"/>
      <c r="F17" s="74">
        <v>0</v>
      </c>
      <c r="G17" s="75">
        <f t="shared" si="1"/>
        <v>0</v>
      </c>
      <c r="H17" s="72">
        <v>0</v>
      </c>
      <c r="I17" s="73">
        <f t="shared" si="2"/>
        <v>0</v>
      </c>
      <c r="J17" s="74">
        <v>0</v>
      </c>
      <c r="K17" s="75">
        <f t="shared" si="3"/>
        <v>0</v>
      </c>
      <c r="L17" s="113"/>
    </row>
    <row r="18" spans="2:12" ht="12.75" customHeight="1" x14ac:dyDescent="0.2">
      <c r="B18" s="66" t="str">
        <f>'6-month history'!B19</f>
        <v>Gas/Heat</v>
      </c>
      <c r="C18" s="72">
        <f>'6-month history'!I19</f>
        <v>0</v>
      </c>
      <c r="D18" s="73">
        <f t="shared" si="0"/>
        <v>0</v>
      </c>
      <c r="E18" s="69"/>
      <c r="F18" s="74">
        <v>0</v>
      </c>
      <c r="G18" s="75">
        <f t="shared" si="1"/>
        <v>0</v>
      </c>
      <c r="H18" s="72">
        <v>0</v>
      </c>
      <c r="I18" s="73">
        <f t="shared" si="2"/>
        <v>0</v>
      </c>
      <c r="J18" s="74">
        <v>0</v>
      </c>
      <c r="K18" s="75">
        <f t="shared" si="3"/>
        <v>0</v>
      </c>
      <c r="L18" s="113"/>
    </row>
    <row r="19" spans="2:12" ht="12.75" customHeight="1" x14ac:dyDescent="0.2">
      <c r="B19" s="66" t="str">
        <f>'6-month history'!B20</f>
        <v>Sewer/Water</v>
      </c>
      <c r="C19" s="72">
        <f>'6-month history'!I20</f>
        <v>0</v>
      </c>
      <c r="D19" s="73">
        <f t="shared" si="0"/>
        <v>0</v>
      </c>
      <c r="E19" s="69"/>
      <c r="F19" s="74">
        <v>0</v>
      </c>
      <c r="G19" s="75">
        <f t="shared" si="1"/>
        <v>0</v>
      </c>
      <c r="H19" s="72">
        <v>0</v>
      </c>
      <c r="I19" s="73">
        <f t="shared" si="2"/>
        <v>0</v>
      </c>
      <c r="J19" s="74">
        <v>0</v>
      </c>
      <c r="K19" s="75">
        <f t="shared" si="3"/>
        <v>0</v>
      </c>
      <c r="L19" s="113"/>
    </row>
    <row r="20" spans="2:12" ht="12.75" customHeight="1" x14ac:dyDescent="0.2">
      <c r="B20" s="66" t="str">
        <f>'6-month history'!B21</f>
        <v>Garbage</v>
      </c>
      <c r="C20" s="72">
        <f>'6-month history'!I21</f>
        <v>0</v>
      </c>
      <c r="D20" s="73">
        <f t="shared" si="0"/>
        <v>0</v>
      </c>
      <c r="E20" s="69"/>
      <c r="F20" s="74">
        <v>0</v>
      </c>
      <c r="G20" s="75">
        <f t="shared" si="1"/>
        <v>0</v>
      </c>
      <c r="H20" s="72">
        <v>0</v>
      </c>
      <c r="I20" s="73">
        <f t="shared" si="2"/>
        <v>0</v>
      </c>
      <c r="J20" s="74">
        <v>0</v>
      </c>
      <c r="K20" s="75">
        <f t="shared" si="3"/>
        <v>0</v>
      </c>
      <c r="L20" s="113"/>
    </row>
    <row r="21" spans="2:12" ht="12.75" customHeight="1" x14ac:dyDescent="0.2">
      <c r="B21" s="66" t="str">
        <f>'6-month history'!B22</f>
        <v>Phone/Internet/Cable/Satellite (Bundled)</v>
      </c>
      <c r="C21" s="72">
        <f>'6-month history'!I22</f>
        <v>0</v>
      </c>
      <c r="D21" s="73">
        <f t="shared" si="0"/>
        <v>0</v>
      </c>
      <c r="E21" s="69"/>
      <c r="F21" s="74">
        <v>0</v>
      </c>
      <c r="G21" s="75">
        <f t="shared" si="1"/>
        <v>0</v>
      </c>
      <c r="H21" s="72">
        <v>0</v>
      </c>
      <c r="I21" s="73">
        <f t="shared" si="2"/>
        <v>0</v>
      </c>
      <c r="J21" s="74">
        <v>0</v>
      </c>
      <c r="K21" s="75">
        <f t="shared" si="3"/>
        <v>0</v>
      </c>
      <c r="L21" s="113"/>
    </row>
    <row r="22" spans="2:12" ht="12.75" customHeight="1" x14ac:dyDescent="0.2">
      <c r="B22" s="66" t="str">
        <f>'6-month history'!B23</f>
        <v>Phone</v>
      </c>
      <c r="C22" s="72">
        <f>+'6-month history'!I23</f>
        <v>0</v>
      </c>
      <c r="D22" s="73">
        <f t="shared" si="0"/>
        <v>0</v>
      </c>
      <c r="E22" s="69"/>
      <c r="F22" s="74">
        <v>0</v>
      </c>
      <c r="G22" s="75">
        <f t="shared" si="1"/>
        <v>0</v>
      </c>
      <c r="H22" s="72">
        <v>0</v>
      </c>
      <c r="I22" s="73">
        <f t="shared" si="2"/>
        <v>0</v>
      </c>
      <c r="J22" s="74">
        <v>0</v>
      </c>
      <c r="K22" s="75">
        <f t="shared" si="3"/>
        <v>0</v>
      </c>
      <c r="L22" s="113"/>
    </row>
    <row r="23" spans="2:12" ht="12.75" customHeight="1" x14ac:dyDescent="0.2">
      <c r="B23" s="66" t="str">
        <f>'6-month history'!B24</f>
        <v>Internet</v>
      </c>
      <c r="C23" s="72">
        <f>+'6-month history'!I24</f>
        <v>0</v>
      </c>
      <c r="D23" s="73">
        <f t="shared" si="0"/>
        <v>0</v>
      </c>
      <c r="E23" s="69"/>
      <c r="F23" s="74">
        <v>0</v>
      </c>
      <c r="G23" s="75">
        <f t="shared" si="1"/>
        <v>0</v>
      </c>
      <c r="H23" s="72">
        <v>0</v>
      </c>
      <c r="I23" s="73">
        <f t="shared" si="2"/>
        <v>0</v>
      </c>
      <c r="J23" s="74">
        <v>0</v>
      </c>
      <c r="K23" s="75">
        <f t="shared" si="3"/>
        <v>0</v>
      </c>
      <c r="L23" s="113"/>
    </row>
    <row r="24" spans="2:12" ht="12.75" customHeight="1" x14ac:dyDescent="0.2">
      <c r="B24" s="66" t="str">
        <f>'6-month history'!B25</f>
        <v>Cable/Satellite</v>
      </c>
      <c r="C24" s="72">
        <f>+'6-month history'!I25</f>
        <v>0</v>
      </c>
      <c r="D24" s="73">
        <f t="shared" si="0"/>
        <v>0</v>
      </c>
      <c r="E24" s="69"/>
      <c r="F24" s="74">
        <v>0</v>
      </c>
      <c r="G24" s="75">
        <f t="shared" si="1"/>
        <v>0</v>
      </c>
      <c r="H24" s="72">
        <v>0</v>
      </c>
      <c r="I24" s="73">
        <f t="shared" si="2"/>
        <v>0</v>
      </c>
      <c r="J24" s="74">
        <v>0</v>
      </c>
      <c r="K24" s="75">
        <f t="shared" si="3"/>
        <v>0</v>
      </c>
      <c r="L24" s="113"/>
    </row>
    <row r="25" spans="2:12" ht="12.75" customHeight="1" x14ac:dyDescent="0.2">
      <c r="B25" s="66" t="str">
        <f>'6-month history'!B26</f>
        <v>Security System</v>
      </c>
      <c r="C25" s="72">
        <f>'6-month history'!I26</f>
        <v>0</v>
      </c>
      <c r="D25" s="73">
        <f t="shared" si="0"/>
        <v>0</v>
      </c>
      <c r="E25" s="69"/>
      <c r="F25" s="74">
        <v>0</v>
      </c>
      <c r="G25" s="75">
        <f t="shared" si="1"/>
        <v>0</v>
      </c>
      <c r="H25" s="72">
        <v>0</v>
      </c>
      <c r="I25" s="73">
        <f t="shared" si="2"/>
        <v>0</v>
      </c>
      <c r="J25" s="74">
        <v>0</v>
      </c>
      <c r="K25" s="75">
        <f t="shared" si="3"/>
        <v>0</v>
      </c>
      <c r="L25" s="113"/>
    </row>
    <row r="26" spans="2:12" ht="12.75" customHeight="1" x14ac:dyDescent="0.2">
      <c r="B26" s="66" t="str">
        <f>'6-month history'!B27</f>
        <v>Snow Removal</v>
      </c>
      <c r="C26" s="72">
        <f>'6-month history'!I27</f>
        <v>0</v>
      </c>
      <c r="D26" s="73">
        <f t="shared" si="0"/>
        <v>0</v>
      </c>
      <c r="E26" s="69"/>
      <c r="F26" s="74">
        <v>0</v>
      </c>
      <c r="G26" s="75">
        <f t="shared" si="1"/>
        <v>0</v>
      </c>
      <c r="H26" s="72">
        <v>0</v>
      </c>
      <c r="I26" s="73">
        <f t="shared" si="2"/>
        <v>0</v>
      </c>
      <c r="J26" s="74">
        <v>0</v>
      </c>
      <c r="K26" s="75">
        <f t="shared" si="3"/>
        <v>0</v>
      </c>
      <c r="L26" s="113"/>
    </row>
    <row r="27" spans="2:12" ht="12.75" customHeight="1" x14ac:dyDescent="0.2">
      <c r="B27" s="66" t="str">
        <f>'6-month history'!B28</f>
        <v>Lawn Care</v>
      </c>
      <c r="C27" s="72">
        <f>'6-month history'!I28</f>
        <v>0</v>
      </c>
      <c r="D27" s="73">
        <f t="shared" si="0"/>
        <v>0</v>
      </c>
      <c r="E27" s="69"/>
      <c r="F27" s="74">
        <v>0</v>
      </c>
      <c r="G27" s="75">
        <f t="shared" si="1"/>
        <v>0</v>
      </c>
      <c r="H27" s="72">
        <v>0</v>
      </c>
      <c r="I27" s="73">
        <f t="shared" si="2"/>
        <v>0</v>
      </c>
      <c r="J27" s="74">
        <v>0</v>
      </c>
      <c r="K27" s="75">
        <f t="shared" si="3"/>
        <v>0</v>
      </c>
      <c r="L27" s="113"/>
    </row>
    <row r="28" spans="2:12" ht="12.75" customHeight="1" x14ac:dyDescent="0.2">
      <c r="B28" s="66" t="str">
        <f>'6-month history'!B29</f>
        <v>House Cleaning</v>
      </c>
      <c r="C28" s="72">
        <f>'6-month history'!I29</f>
        <v>0</v>
      </c>
      <c r="D28" s="73">
        <f t="shared" si="0"/>
        <v>0</v>
      </c>
      <c r="E28" s="69"/>
      <c r="F28" s="74">
        <v>0</v>
      </c>
      <c r="G28" s="75">
        <f t="shared" si="1"/>
        <v>0</v>
      </c>
      <c r="H28" s="72">
        <v>0</v>
      </c>
      <c r="I28" s="73">
        <f t="shared" si="2"/>
        <v>0</v>
      </c>
      <c r="J28" s="74">
        <v>0</v>
      </c>
      <c r="K28" s="75">
        <f t="shared" si="3"/>
        <v>0</v>
      </c>
      <c r="L28" s="113"/>
    </row>
    <row r="29" spans="2:12" ht="12.75" customHeight="1" x14ac:dyDescent="0.2">
      <c r="B29" s="66" t="str">
        <f>'6-month history'!B30</f>
        <v>House Maintenance &amp; Repair</v>
      </c>
      <c r="C29" s="72">
        <f>'6-month history'!I30</f>
        <v>0</v>
      </c>
      <c r="D29" s="73">
        <f t="shared" si="0"/>
        <v>0</v>
      </c>
      <c r="E29" s="69"/>
      <c r="F29" s="74">
        <v>0</v>
      </c>
      <c r="G29" s="75">
        <f t="shared" si="1"/>
        <v>0</v>
      </c>
      <c r="H29" s="72">
        <v>0</v>
      </c>
      <c r="I29" s="73">
        <f t="shared" si="2"/>
        <v>0</v>
      </c>
      <c r="J29" s="74">
        <v>0</v>
      </c>
      <c r="K29" s="75">
        <f t="shared" si="3"/>
        <v>0</v>
      </c>
      <c r="L29" s="113"/>
    </row>
    <row r="30" spans="2:12" ht="12.75" customHeight="1" x14ac:dyDescent="0.2">
      <c r="B30" s="66" t="str">
        <f>'6-month history'!B31</f>
        <v>Home Décor/Furnishings</v>
      </c>
      <c r="C30" s="72">
        <f>'6-month history'!I31</f>
        <v>0</v>
      </c>
      <c r="D30" s="73">
        <f t="shared" si="0"/>
        <v>0</v>
      </c>
      <c r="E30" s="69"/>
      <c r="F30" s="74">
        <v>0</v>
      </c>
      <c r="G30" s="75">
        <f t="shared" si="1"/>
        <v>0</v>
      </c>
      <c r="H30" s="72">
        <v>0</v>
      </c>
      <c r="I30" s="73">
        <f t="shared" si="2"/>
        <v>0</v>
      </c>
      <c r="J30" s="74">
        <v>0</v>
      </c>
      <c r="K30" s="75">
        <f t="shared" si="3"/>
        <v>0</v>
      </c>
      <c r="L30" s="113"/>
    </row>
    <row r="31" spans="2:12" ht="12.75" customHeight="1" x14ac:dyDescent="0.2">
      <c r="B31" s="66" t="str">
        <f>'6-month history'!B32</f>
        <v>Misc.</v>
      </c>
      <c r="C31" s="72">
        <f>'6-month history'!I32</f>
        <v>0</v>
      </c>
      <c r="D31" s="73">
        <f t="shared" si="0"/>
        <v>0</v>
      </c>
      <c r="E31" s="69"/>
      <c r="F31" s="74">
        <v>0</v>
      </c>
      <c r="G31" s="75">
        <f t="shared" si="1"/>
        <v>0</v>
      </c>
      <c r="H31" s="72">
        <v>0</v>
      </c>
      <c r="I31" s="73">
        <f t="shared" si="2"/>
        <v>0</v>
      </c>
      <c r="J31" s="74">
        <v>0</v>
      </c>
      <c r="K31" s="75">
        <f t="shared" si="3"/>
        <v>0</v>
      </c>
      <c r="L31" s="113"/>
    </row>
    <row r="32" spans="2:12" ht="12.75" customHeight="1" thickBot="1" x14ac:dyDescent="0.25">
      <c r="B32" s="66" t="str">
        <f>'6-month history'!B33</f>
        <v>Misc.</v>
      </c>
      <c r="C32" s="76">
        <f>'6-month history'!I33</f>
        <v>0</v>
      </c>
      <c r="D32" s="77">
        <f t="shared" si="0"/>
        <v>0</v>
      </c>
      <c r="E32" s="78"/>
      <c r="F32" s="79">
        <v>0</v>
      </c>
      <c r="G32" s="80">
        <f t="shared" si="1"/>
        <v>0</v>
      </c>
      <c r="H32" s="76">
        <v>0</v>
      </c>
      <c r="I32" s="77">
        <f t="shared" si="2"/>
        <v>0</v>
      </c>
      <c r="J32" s="79">
        <v>0</v>
      </c>
      <c r="K32" s="80">
        <f t="shared" si="3"/>
        <v>0</v>
      </c>
      <c r="L32" s="113"/>
    </row>
    <row r="33" spans="1:12" ht="12.75" customHeight="1" x14ac:dyDescent="0.2">
      <c r="C33" s="31">
        <f>SUM(C9:C32)</f>
        <v>0</v>
      </c>
      <c r="D33" s="31">
        <f>C33*12</f>
        <v>0</v>
      </c>
      <c r="E33" s="43"/>
      <c r="F33" s="31">
        <f>SUM(F9:F32)</f>
        <v>0</v>
      </c>
      <c r="G33" s="31">
        <f>F33*12</f>
        <v>0</v>
      </c>
      <c r="H33" s="31">
        <f>SUM(H9:H32)</f>
        <v>0</v>
      </c>
      <c r="I33" s="15">
        <f t="shared" si="2"/>
        <v>0</v>
      </c>
      <c r="J33" s="31">
        <f>SUM(J9:J32)</f>
        <v>0</v>
      </c>
      <c r="K33" s="15">
        <f>J33*12</f>
        <v>0</v>
      </c>
    </row>
    <row r="34" spans="1:12" ht="12.75" customHeight="1" thickBot="1" x14ac:dyDescent="0.25">
      <c r="A34" s="3" t="s">
        <v>3</v>
      </c>
      <c r="E34" s="42"/>
    </row>
    <row r="35" spans="1:12" ht="12.75" customHeight="1" x14ac:dyDescent="0.2">
      <c r="B35" s="66" t="str">
        <f>'6-month history'!B36</f>
        <v>Groceries</v>
      </c>
      <c r="C35" s="67">
        <v>0</v>
      </c>
      <c r="D35" s="68">
        <f>C35*12</f>
        <v>0</v>
      </c>
      <c r="E35" s="69"/>
      <c r="F35" s="70">
        <v>0</v>
      </c>
      <c r="G35" s="71">
        <f>F35*12</f>
        <v>0</v>
      </c>
      <c r="H35" s="67">
        <v>0</v>
      </c>
      <c r="I35" s="68">
        <f>H35*12</f>
        <v>0</v>
      </c>
      <c r="J35" s="70">
        <v>0</v>
      </c>
      <c r="K35" s="71">
        <f>J35*12</f>
        <v>0</v>
      </c>
      <c r="L35" s="113"/>
    </row>
    <row r="36" spans="1:12" ht="12.75" customHeight="1" x14ac:dyDescent="0.2">
      <c r="B36" s="66" t="str">
        <f>'6-month history'!B37</f>
        <v>Dining Out</v>
      </c>
      <c r="C36" s="72">
        <v>0</v>
      </c>
      <c r="D36" s="73">
        <f t="shared" ref="D36:D59" si="4">C36*12</f>
        <v>0</v>
      </c>
      <c r="E36" s="69"/>
      <c r="F36" s="74">
        <v>0</v>
      </c>
      <c r="G36" s="75">
        <f t="shared" ref="G36:G59" si="5">F36*12</f>
        <v>0</v>
      </c>
      <c r="H36" s="72">
        <v>0</v>
      </c>
      <c r="I36" s="73">
        <f t="shared" ref="I36:I59" si="6">H36*12</f>
        <v>0</v>
      </c>
      <c r="J36" s="74">
        <v>0</v>
      </c>
      <c r="K36" s="75">
        <f t="shared" ref="K36:K59" si="7">J36*12</f>
        <v>0</v>
      </c>
      <c r="L36" s="113"/>
    </row>
    <row r="37" spans="1:12" ht="12.75" customHeight="1" x14ac:dyDescent="0.2">
      <c r="B37" s="66" t="str">
        <f>'6-month history'!B38</f>
        <v>Liquor</v>
      </c>
      <c r="C37" s="72">
        <v>0</v>
      </c>
      <c r="D37" s="73">
        <f t="shared" si="4"/>
        <v>0</v>
      </c>
      <c r="E37" s="69"/>
      <c r="F37" s="74">
        <v>0</v>
      </c>
      <c r="G37" s="75">
        <f t="shared" si="5"/>
        <v>0</v>
      </c>
      <c r="H37" s="72">
        <v>0</v>
      </c>
      <c r="I37" s="73">
        <f t="shared" si="6"/>
        <v>0</v>
      </c>
      <c r="J37" s="74">
        <v>0</v>
      </c>
      <c r="K37" s="75">
        <f t="shared" si="7"/>
        <v>0</v>
      </c>
      <c r="L37" s="113"/>
    </row>
    <row r="38" spans="1:12" ht="12.75" customHeight="1" x14ac:dyDescent="0.2">
      <c r="B38" s="66" t="str">
        <f>'6-month history'!B39</f>
        <v>Household Supplies</v>
      </c>
      <c r="C38" s="72">
        <f>'6-month history'!I39</f>
        <v>0</v>
      </c>
      <c r="D38" s="73">
        <f t="shared" si="4"/>
        <v>0</v>
      </c>
      <c r="E38" s="69"/>
      <c r="F38" s="74">
        <v>0</v>
      </c>
      <c r="G38" s="75">
        <f t="shared" si="5"/>
        <v>0</v>
      </c>
      <c r="H38" s="72">
        <v>0</v>
      </c>
      <c r="I38" s="73">
        <f t="shared" si="6"/>
        <v>0</v>
      </c>
      <c r="J38" s="74">
        <v>0</v>
      </c>
      <c r="K38" s="75">
        <f t="shared" si="7"/>
        <v>0</v>
      </c>
      <c r="L38" s="113"/>
    </row>
    <row r="39" spans="1:12" ht="12.75" customHeight="1" x14ac:dyDescent="0.2">
      <c r="B39" s="66" t="str">
        <f>'6-month history'!B40</f>
        <v>Cell Phone</v>
      </c>
      <c r="C39" s="72">
        <f>'6-month history'!I40</f>
        <v>0</v>
      </c>
      <c r="D39" s="73">
        <f t="shared" si="4"/>
        <v>0</v>
      </c>
      <c r="E39" s="69"/>
      <c r="F39" s="74">
        <v>0</v>
      </c>
      <c r="G39" s="75">
        <f t="shared" si="5"/>
        <v>0</v>
      </c>
      <c r="H39" s="72">
        <v>0</v>
      </c>
      <c r="I39" s="73">
        <f t="shared" si="6"/>
        <v>0</v>
      </c>
      <c r="J39" s="74">
        <v>0</v>
      </c>
      <c r="K39" s="75">
        <f t="shared" si="7"/>
        <v>0</v>
      </c>
      <c r="L39" s="113"/>
    </row>
    <row r="40" spans="1:12" ht="12.75" customHeight="1" x14ac:dyDescent="0.2">
      <c r="B40" s="66" t="str">
        <f>'6-month history'!B41</f>
        <v>Clothing</v>
      </c>
      <c r="C40" s="72">
        <v>0</v>
      </c>
      <c r="D40" s="73">
        <f t="shared" si="4"/>
        <v>0</v>
      </c>
      <c r="E40" s="69"/>
      <c r="F40" s="74">
        <v>0</v>
      </c>
      <c r="G40" s="75">
        <f t="shared" si="5"/>
        <v>0</v>
      </c>
      <c r="H40" s="72">
        <v>0</v>
      </c>
      <c r="I40" s="73">
        <f t="shared" si="6"/>
        <v>0</v>
      </c>
      <c r="J40" s="74">
        <v>0</v>
      </c>
      <c r="K40" s="75">
        <f t="shared" si="7"/>
        <v>0</v>
      </c>
      <c r="L40" s="113"/>
    </row>
    <row r="41" spans="1:12" ht="12.75" customHeight="1" x14ac:dyDescent="0.2">
      <c r="B41" s="66" t="str">
        <f>'6-month history'!B42</f>
        <v>Dry Cleaning/Tailor</v>
      </c>
      <c r="C41" s="72">
        <f>'6-month history'!I42</f>
        <v>0</v>
      </c>
      <c r="D41" s="73">
        <f t="shared" si="4"/>
        <v>0</v>
      </c>
      <c r="E41" s="69"/>
      <c r="F41" s="74">
        <v>0</v>
      </c>
      <c r="G41" s="75">
        <f t="shared" si="5"/>
        <v>0</v>
      </c>
      <c r="H41" s="72">
        <v>0</v>
      </c>
      <c r="I41" s="73">
        <f t="shared" si="6"/>
        <v>0</v>
      </c>
      <c r="J41" s="74">
        <v>0</v>
      </c>
      <c r="K41" s="75">
        <f t="shared" si="7"/>
        <v>0</v>
      </c>
      <c r="L41" s="113"/>
    </row>
    <row r="42" spans="1:12" ht="12.75" customHeight="1" x14ac:dyDescent="0.2">
      <c r="B42" s="66" t="str">
        <f>'6-month history'!B43</f>
        <v>Personal Care/Haircuts</v>
      </c>
      <c r="C42" s="72">
        <f>'6-month history'!I43</f>
        <v>0</v>
      </c>
      <c r="D42" s="73">
        <f t="shared" si="4"/>
        <v>0</v>
      </c>
      <c r="E42" s="69"/>
      <c r="F42" s="74">
        <v>0</v>
      </c>
      <c r="G42" s="75">
        <f t="shared" si="5"/>
        <v>0</v>
      </c>
      <c r="H42" s="72">
        <v>0</v>
      </c>
      <c r="I42" s="73">
        <f t="shared" si="6"/>
        <v>0</v>
      </c>
      <c r="J42" s="74">
        <v>0</v>
      </c>
      <c r="K42" s="75">
        <f t="shared" si="7"/>
        <v>0</v>
      </c>
      <c r="L42" s="113"/>
    </row>
    <row r="43" spans="1:12" ht="12.75" customHeight="1" x14ac:dyDescent="0.2">
      <c r="B43" s="66" t="str">
        <f>'6-month history'!B44</f>
        <v>Holiday Gifts</v>
      </c>
      <c r="C43" s="72">
        <f>'6-month history'!I44</f>
        <v>0</v>
      </c>
      <c r="D43" s="73">
        <f t="shared" si="4"/>
        <v>0</v>
      </c>
      <c r="E43" s="69"/>
      <c r="F43" s="74">
        <v>0</v>
      </c>
      <c r="G43" s="75">
        <f t="shared" si="5"/>
        <v>0</v>
      </c>
      <c r="H43" s="72">
        <v>0</v>
      </c>
      <c r="I43" s="73">
        <f t="shared" si="6"/>
        <v>0</v>
      </c>
      <c r="J43" s="74">
        <v>0</v>
      </c>
      <c r="K43" s="75">
        <f t="shared" si="7"/>
        <v>0</v>
      </c>
      <c r="L43" s="113"/>
    </row>
    <row r="44" spans="1:12" ht="12.75" customHeight="1" x14ac:dyDescent="0.2">
      <c r="B44" s="66" t="str">
        <f>'6-month history'!B45</f>
        <v>Misc. Gifts (Birthday's, Weddings, etc.)</v>
      </c>
      <c r="C44" s="72">
        <f>'6-month history'!I45</f>
        <v>0</v>
      </c>
      <c r="D44" s="73">
        <f t="shared" si="4"/>
        <v>0</v>
      </c>
      <c r="E44" s="69"/>
      <c r="F44" s="74">
        <v>0</v>
      </c>
      <c r="G44" s="75">
        <f t="shared" si="5"/>
        <v>0</v>
      </c>
      <c r="H44" s="72">
        <v>0</v>
      </c>
      <c r="I44" s="73">
        <f t="shared" si="6"/>
        <v>0</v>
      </c>
      <c r="J44" s="74">
        <v>0</v>
      </c>
      <c r="K44" s="75">
        <f t="shared" si="7"/>
        <v>0</v>
      </c>
      <c r="L44" s="113"/>
    </row>
    <row r="45" spans="1:12" ht="12.75" customHeight="1" x14ac:dyDescent="0.2">
      <c r="B45" s="66" t="str">
        <f>'6-month history'!B46</f>
        <v>Small Electronics (iPod, phone, tv, etc.)</v>
      </c>
      <c r="C45" s="72">
        <f>'6-month history'!I46</f>
        <v>0</v>
      </c>
      <c r="D45" s="73">
        <f>C45*12</f>
        <v>0</v>
      </c>
      <c r="E45" s="69"/>
      <c r="F45" s="74">
        <v>0</v>
      </c>
      <c r="G45" s="75">
        <f>F45*12</f>
        <v>0</v>
      </c>
      <c r="H45" s="72">
        <v>0</v>
      </c>
      <c r="I45" s="73">
        <f>H45*12</f>
        <v>0</v>
      </c>
      <c r="J45" s="74">
        <v>0</v>
      </c>
      <c r="K45" s="75">
        <f>J45*12</f>
        <v>0</v>
      </c>
      <c r="L45" s="113"/>
    </row>
    <row r="46" spans="1:12" ht="12.75" customHeight="1" x14ac:dyDescent="0.2">
      <c r="B46" s="66" t="str">
        <f>'6-month history'!B47</f>
        <v>Computer/Home Office Expenses</v>
      </c>
      <c r="C46" s="72">
        <f>'6-month history'!I47</f>
        <v>0</v>
      </c>
      <c r="D46" s="73">
        <f>C46*12</f>
        <v>0</v>
      </c>
      <c r="E46" s="69"/>
      <c r="F46" s="74">
        <v>0</v>
      </c>
      <c r="G46" s="75">
        <f>F46*12</f>
        <v>0</v>
      </c>
      <c r="H46" s="72">
        <v>0</v>
      </c>
      <c r="I46" s="73">
        <f>H46*12</f>
        <v>0</v>
      </c>
      <c r="J46" s="74">
        <v>0</v>
      </c>
      <c r="K46" s="75">
        <f>J46*12</f>
        <v>0</v>
      </c>
      <c r="L46" s="113"/>
    </row>
    <row r="47" spans="1:12" ht="12.75" customHeight="1" x14ac:dyDescent="0.2">
      <c r="B47" s="66" t="str">
        <f>'6-month history'!B48</f>
        <v>Newspapers/Periodicals/Books/Kindle/Nook</v>
      </c>
      <c r="C47" s="72">
        <f>'6-month history'!I48</f>
        <v>0</v>
      </c>
      <c r="D47" s="73">
        <f t="shared" si="4"/>
        <v>0</v>
      </c>
      <c r="E47" s="69"/>
      <c r="F47" s="74">
        <v>0</v>
      </c>
      <c r="G47" s="75">
        <f t="shared" si="5"/>
        <v>0</v>
      </c>
      <c r="H47" s="72">
        <v>0</v>
      </c>
      <c r="I47" s="73">
        <f t="shared" si="6"/>
        <v>0</v>
      </c>
      <c r="J47" s="74">
        <v>0</v>
      </c>
      <c r="K47" s="75">
        <f t="shared" si="7"/>
        <v>0</v>
      </c>
      <c r="L47" s="113"/>
    </row>
    <row r="48" spans="1:12" ht="12.75" customHeight="1" x14ac:dyDescent="0.2">
      <c r="B48" s="66" t="str">
        <f>'6-month history'!B49</f>
        <v>Memberships/Clubs</v>
      </c>
      <c r="C48" s="72">
        <f>'6-month history'!I49</f>
        <v>0</v>
      </c>
      <c r="D48" s="73">
        <f t="shared" si="4"/>
        <v>0</v>
      </c>
      <c r="E48" s="69"/>
      <c r="F48" s="74">
        <v>0</v>
      </c>
      <c r="G48" s="75">
        <f t="shared" si="5"/>
        <v>0</v>
      </c>
      <c r="H48" s="72">
        <v>0</v>
      </c>
      <c r="I48" s="73">
        <f t="shared" si="6"/>
        <v>0</v>
      </c>
      <c r="J48" s="74">
        <v>0</v>
      </c>
      <c r="K48" s="75">
        <f t="shared" si="7"/>
        <v>0</v>
      </c>
      <c r="L48" s="113"/>
    </row>
    <row r="49" spans="1:12" ht="12.75" customHeight="1" x14ac:dyDescent="0.2">
      <c r="B49" s="66" t="str">
        <f>'6-month history'!B50</f>
        <v>Entertainment (Movies, iTunes, Netflix, Hulu, etc.)</v>
      </c>
      <c r="C49" s="72">
        <f>'6-month history'!I50</f>
        <v>0</v>
      </c>
      <c r="D49" s="73">
        <f t="shared" si="4"/>
        <v>0</v>
      </c>
      <c r="E49" s="69"/>
      <c r="F49" s="74">
        <v>0</v>
      </c>
      <c r="G49" s="75">
        <f t="shared" si="5"/>
        <v>0</v>
      </c>
      <c r="H49" s="72">
        <v>0</v>
      </c>
      <c r="I49" s="73">
        <f t="shared" si="6"/>
        <v>0</v>
      </c>
      <c r="J49" s="74">
        <v>0</v>
      </c>
      <c r="K49" s="75">
        <f t="shared" si="7"/>
        <v>0</v>
      </c>
      <c r="L49" s="113"/>
    </row>
    <row r="50" spans="1:12" ht="12.75" customHeight="1" x14ac:dyDescent="0.2">
      <c r="B50" s="66" t="str">
        <f>'6-month history'!B51</f>
        <v>Entertainment (Concerts, Sporting Events, Theater, etc.)</v>
      </c>
      <c r="C50" s="72">
        <f>'6-month history'!I51</f>
        <v>0</v>
      </c>
      <c r="D50" s="73">
        <f t="shared" si="4"/>
        <v>0</v>
      </c>
      <c r="E50" s="69"/>
      <c r="F50" s="74">
        <v>0</v>
      </c>
      <c r="G50" s="75">
        <f t="shared" si="5"/>
        <v>0</v>
      </c>
      <c r="H50" s="72">
        <v>0</v>
      </c>
      <c r="I50" s="73">
        <f t="shared" si="6"/>
        <v>0</v>
      </c>
      <c r="J50" s="74">
        <v>0</v>
      </c>
      <c r="K50" s="75">
        <f t="shared" si="7"/>
        <v>0</v>
      </c>
      <c r="L50" s="113"/>
    </row>
    <row r="51" spans="1:12" ht="12.75" customHeight="1" x14ac:dyDescent="0.2">
      <c r="B51" s="66" t="str">
        <f>'6-month history'!B52</f>
        <v>Sports/Recreation/Hobbies</v>
      </c>
      <c r="C51" s="72">
        <f>'6-month history'!I52</f>
        <v>0</v>
      </c>
      <c r="D51" s="73">
        <f t="shared" si="4"/>
        <v>0</v>
      </c>
      <c r="E51" s="69"/>
      <c r="F51" s="74">
        <v>0</v>
      </c>
      <c r="G51" s="75">
        <f t="shared" si="5"/>
        <v>0</v>
      </c>
      <c r="H51" s="72">
        <v>0</v>
      </c>
      <c r="I51" s="73">
        <f t="shared" si="6"/>
        <v>0</v>
      </c>
      <c r="J51" s="74">
        <v>0</v>
      </c>
      <c r="K51" s="75">
        <f t="shared" si="7"/>
        <v>0</v>
      </c>
      <c r="L51" s="113"/>
    </row>
    <row r="52" spans="1:12" ht="12.75" customHeight="1" x14ac:dyDescent="0.2">
      <c r="B52" s="66" t="str">
        <f>'6-month history'!B53</f>
        <v>Travel Expenses</v>
      </c>
      <c r="C52" s="72">
        <f>'6-month history'!I53</f>
        <v>0</v>
      </c>
      <c r="D52" s="73">
        <f t="shared" si="4"/>
        <v>0</v>
      </c>
      <c r="E52" s="69">
        <v>0</v>
      </c>
      <c r="F52" s="74">
        <v>0</v>
      </c>
      <c r="G52" s="75">
        <f t="shared" si="5"/>
        <v>0</v>
      </c>
      <c r="H52" s="72">
        <v>0</v>
      </c>
      <c r="I52" s="73">
        <f t="shared" si="6"/>
        <v>0</v>
      </c>
      <c r="J52" s="74">
        <v>0</v>
      </c>
      <c r="K52" s="75">
        <f t="shared" si="7"/>
        <v>0</v>
      </c>
      <c r="L52" s="113"/>
    </row>
    <row r="53" spans="1:12" ht="12.75" customHeight="1" x14ac:dyDescent="0.2">
      <c r="B53" s="66" t="str">
        <f>'6-month history'!B54</f>
        <v>Pet Expenses</v>
      </c>
      <c r="C53" s="72">
        <f>'6-month history'!I54</f>
        <v>0</v>
      </c>
      <c r="D53" s="73">
        <f t="shared" si="4"/>
        <v>0</v>
      </c>
      <c r="E53" s="69"/>
      <c r="F53" s="74">
        <v>0</v>
      </c>
      <c r="G53" s="75">
        <f t="shared" si="5"/>
        <v>0</v>
      </c>
      <c r="H53" s="72">
        <v>0</v>
      </c>
      <c r="I53" s="73">
        <f t="shared" si="6"/>
        <v>0</v>
      </c>
      <c r="J53" s="74">
        <v>0</v>
      </c>
      <c r="K53" s="75">
        <f t="shared" si="7"/>
        <v>0</v>
      </c>
      <c r="L53" s="113"/>
    </row>
    <row r="54" spans="1:12" ht="12.75" customHeight="1" x14ac:dyDescent="0.2">
      <c r="B54" s="66" t="str">
        <f>'6-month history'!B55</f>
        <v>Cash/Misc.</v>
      </c>
      <c r="C54" s="72">
        <f>'6-month history'!I55</f>
        <v>0</v>
      </c>
      <c r="D54" s="73">
        <f t="shared" ref="D54" si="8">C54*12</f>
        <v>0</v>
      </c>
      <c r="E54" s="69"/>
      <c r="F54" s="74">
        <v>0</v>
      </c>
      <c r="G54" s="75">
        <f t="shared" ref="G54" si="9">F54*12</f>
        <v>0</v>
      </c>
      <c r="H54" s="72">
        <v>0</v>
      </c>
      <c r="I54" s="73">
        <f t="shared" ref="I54" si="10">H54*12</f>
        <v>0</v>
      </c>
      <c r="J54" s="74">
        <v>0</v>
      </c>
      <c r="K54" s="75">
        <f t="shared" ref="K54" si="11">J54*12</f>
        <v>0</v>
      </c>
      <c r="L54" s="113"/>
    </row>
    <row r="55" spans="1:12" ht="12.75" customHeight="1" x14ac:dyDescent="0.2">
      <c r="B55" s="66" t="str">
        <f>'6-month history'!B56</f>
        <v>Amazon</v>
      </c>
      <c r="C55" s="72">
        <f>'6-month history'!I56</f>
        <v>0</v>
      </c>
      <c r="D55" s="73">
        <f t="shared" si="4"/>
        <v>0</v>
      </c>
      <c r="E55" s="69"/>
      <c r="F55" s="74">
        <v>0</v>
      </c>
      <c r="G55" s="75">
        <f t="shared" si="5"/>
        <v>0</v>
      </c>
      <c r="H55" s="72">
        <v>0</v>
      </c>
      <c r="I55" s="73">
        <f t="shared" si="6"/>
        <v>0</v>
      </c>
      <c r="J55" s="74">
        <v>0</v>
      </c>
      <c r="K55" s="75">
        <f t="shared" si="7"/>
        <v>0</v>
      </c>
      <c r="L55" s="113"/>
    </row>
    <row r="56" spans="1:12" ht="12.75" customHeight="1" x14ac:dyDescent="0.2">
      <c r="B56" s="66" t="str">
        <f>'6-month history'!B57</f>
        <v>Target</v>
      </c>
      <c r="C56" s="72">
        <f>'6-month history'!I57</f>
        <v>0</v>
      </c>
      <c r="D56" s="73">
        <f t="shared" ref="D56:D58" si="12">C56*12</f>
        <v>0</v>
      </c>
      <c r="E56" s="69"/>
      <c r="F56" s="74">
        <v>0</v>
      </c>
      <c r="G56" s="75">
        <f t="shared" ref="G56:G58" si="13">F56*12</f>
        <v>0</v>
      </c>
      <c r="H56" s="72">
        <v>0</v>
      </c>
      <c r="I56" s="73">
        <f t="shared" ref="I56:I58" si="14">H56*12</f>
        <v>0</v>
      </c>
      <c r="J56" s="74">
        <v>0</v>
      </c>
      <c r="K56" s="75">
        <f t="shared" ref="K56:K58" si="15">J56*12</f>
        <v>0</v>
      </c>
      <c r="L56" s="113"/>
    </row>
    <row r="57" spans="1:12" ht="12.75" customHeight="1" x14ac:dyDescent="0.2">
      <c r="B57" s="116" t="s">
        <v>144</v>
      </c>
      <c r="C57" s="72">
        <f>'6-month history'!I58</f>
        <v>0</v>
      </c>
      <c r="D57" s="73">
        <f>C57*12</f>
        <v>0</v>
      </c>
      <c r="E57" s="69"/>
      <c r="F57" s="74">
        <v>0</v>
      </c>
      <c r="G57" s="75">
        <v>0</v>
      </c>
      <c r="H57" s="72">
        <v>0</v>
      </c>
      <c r="I57" s="73">
        <v>0</v>
      </c>
      <c r="J57" s="74">
        <v>0</v>
      </c>
      <c r="K57" s="75">
        <v>0</v>
      </c>
      <c r="L57" s="113"/>
    </row>
    <row r="58" spans="1:12" ht="12.75" customHeight="1" x14ac:dyDescent="0.2">
      <c r="B58" s="66" t="str">
        <f>'6-month history'!B59</f>
        <v>Misc.</v>
      </c>
      <c r="C58" s="72">
        <f>'6-month history'!I59</f>
        <v>0</v>
      </c>
      <c r="D58" s="73">
        <f t="shared" si="12"/>
        <v>0</v>
      </c>
      <c r="E58" s="69"/>
      <c r="F58" s="74">
        <v>0</v>
      </c>
      <c r="G58" s="75">
        <f t="shared" si="13"/>
        <v>0</v>
      </c>
      <c r="H58" s="72">
        <v>0</v>
      </c>
      <c r="I58" s="73">
        <f t="shared" si="14"/>
        <v>0</v>
      </c>
      <c r="J58" s="74">
        <v>0</v>
      </c>
      <c r="K58" s="75">
        <f t="shared" si="15"/>
        <v>0</v>
      </c>
      <c r="L58" s="113"/>
    </row>
    <row r="59" spans="1:12" ht="12.75" customHeight="1" thickBot="1" x14ac:dyDescent="0.25">
      <c r="B59" s="66" t="str">
        <f>'6-month history'!B60</f>
        <v>Misc.</v>
      </c>
      <c r="C59" s="76">
        <f>'6-month history'!I60</f>
        <v>0</v>
      </c>
      <c r="D59" s="77">
        <f t="shared" si="4"/>
        <v>0</v>
      </c>
      <c r="E59" s="78"/>
      <c r="F59" s="79">
        <v>0</v>
      </c>
      <c r="G59" s="80">
        <f t="shared" si="5"/>
        <v>0</v>
      </c>
      <c r="H59" s="76">
        <v>0</v>
      </c>
      <c r="I59" s="77">
        <f t="shared" si="6"/>
        <v>0</v>
      </c>
      <c r="J59" s="79">
        <v>0</v>
      </c>
      <c r="K59" s="80">
        <f t="shared" si="7"/>
        <v>0</v>
      </c>
      <c r="L59" s="113"/>
    </row>
    <row r="60" spans="1:12" ht="12.75" customHeight="1" x14ac:dyDescent="0.2">
      <c r="C60" s="31">
        <f>SUM(C35:C59)</f>
        <v>0</v>
      </c>
      <c r="D60" s="31">
        <f>C60*12</f>
        <v>0</v>
      </c>
      <c r="E60" s="43"/>
      <c r="F60" s="31">
        <f>SUM(F35:F59)</f>
        <v>0</v>
      </c>
      <c r="G60" s="31">
        <f>F60*12</f>
        <v>0</v>
      </c>
      <c r="H60" s="31">
        <f>SUM(H35:H59)</f>
        <v>0</v>
      </c>
      <c r="I60" s="31">
        <f>H60*12</f>
        <v>0</v>
      </c>
      <c r="J60" s="31">
        <f>SUM(J35:J59)</f>
        <v>0</v>
      </c>
      <c r="K60" s="31">
        <f>J60*12</f>
        <v>0</v>
      </c>
    </row>
    <row r="61" spans="1:12" ht="12.75" customHeight="1" thickBot="1" x14ac:dyDescent="0.25">
      <c r="A61" s="3" t="s">
        <v>5</v>
      </c>
      <c r="E61" s="42"/>
    </row>
    <row r="62" spans="1:12" ht="12.75" customHeight="1" x14ac:dyDescent="0.2">
      <c r="B62" s="66" t="str">
        <f>'6-month history'!B63</f>
        <v>Loan Payments</v>
      </c>
      <c r="C62" s="67">
        <f>'6-month history'!I63</f>
        <v>0</v>
      </c>
      <c r="D62" s="68">
        <f>C62*12</f>
        <v>0</v>
      </c>
      <c r="E62" s="69"/>
      <c r="F62" s="70">
        <v>0</v>
      </c>
      <c r="G62" s="71">
        <f>F62*12</f>
        <v>0</v>
      </c>
      <c r="H62" s="67">
        <v>0</v>
      </c>
      <c r="I62" s="68">
        <f>H62*12</f>
        <v>0</v>
      </c>
      <c r="J62" s="70">
        <v>0</v>
      </c>
      <c r="K62" s="71">
        <f>J62*12</f>
        <v>0</v>
      </c>
      <c r="L62" s="113"/>
    </row>
    <row r="63" spans="1:12" ht="12.75" customHeight="1" x14ac:dyDescent="0.2">
      <c r="B63" s="66" t="str">
        <f>'6-month history'!B64</f>
        <v>Lease Payments</v>
      </c>
      <c r="C63" s="72">
        <f>+'6-month history'!I64</f>
        <v>0</v>
      </c>
      <c r="D63" s="73">
        <f t="shared" ref="D63:D70" si="16">C63*12</f>
        <v>0</v>
      </c>
      <c r="E63" s="69"/>
      <c r="F63" s="74">
        <v>0</v>
      </c>
      <c r="G63" s="75">
        <f t="shared" ref="G63:G70" si="17">F63*12</f>
        <v>0</v>
      </c>
      <c r="H63" s="72">
        <v>0</v>
      </c>
      <c r="I63" s="73">
        <f t="shared" ref="I63:I70" si="18">H63*12</f>
        <v>0</v>
      </c>
      <c r="J63" s="74">
        <v>0</v>
      </c>
      <c r="K63" s="75">
        <f t="shared" ref="K63:K70" si="19">J63*12</f>
        <v>0</v>
      </c>
      <c r="L63" s="113"/>
    </row>
    <row r="64" spans="1:12" ht="12.75" customHeight="1" x14ac:dyDescent="0.2">
      <c r="B64" s="66" t="str">
        <f>'6-month history'!B65</f>
        <v>Gas</v>
      </c>
      <c r="C64" s="72">
        <v>0</v>
      </c>
      <c r="D64" s="73">
        <f t="shared" si="16"/>
        <v>0</v>
      </c>
      <c r="E64" s="69"/>
      <c r="F64" s="74">
        <v>0</v>
      </c>
      <c r="G64" s="75">
        <f t="shared" si="17"/>
        <v>0</v>
      </c>
      <c r="H64" s="72">
        <v>0</v>
      </c>
      <c r="I64" s="73">
        <f t="shared" si="18"/>
        <v>0</v>
      </c>
      <c r="J64" s="74">
        <v>0</v>
      </c>
      <c r="K64" s="75">
        <f t="shared" si="19"/>
        <v>0</v>
      </c>
      <c r="L64" s="113"/>
    </row>
    <row r="65" spans="1:12" ht="12.75" customHeight="1" x14ac:dyDescent="0.2">
      <c r="B65" s="66" t="str">
        <f>'6-month history'!B66</f>
        <v>Parking/Bus</v>
      </c>
      <c r="C65" s="72">
        <v>0</v>
      </c>
      <c r="D65" s="73">
        <f t="shared" si="16"/>
        <v>0</v>
      </c>
      <c r="E65" s="69"/>
      <c r="F65" s="74">
        <v>0</v>
      </c>
      <c r="G65" s="75">
        <f t="shared" si="17"/>
        <v>0</v>
      </c>
      <c r="H65" s="72">
        <v>0</v>
      </c>
      <c r="I65" s="73">
        <f t="shared" si="18"/>
        <v>0</v>
      </c>
      <c r="J65" s="74">
        <v>0</v>
      </c>
      <c r="K65" s="75">
        <f t="shared" si="19"/>
        <v>0</v>
      </c>
      <c r="L65" s="113"/>
    </row>
    <row r="66" spans="1:12" ht="12.75" customHeight="1" x14ac:dyDescent="0.2">
      <c r="B66" s="66" t="str">
        <f>'6-month history'!B67</f>
        <v>Car Insurance</v>
      </c>
      <c r="C66" s="72">
        <f>'6-month history'!I67</f>
        <v>0</v>
      </c>
      <c r="D66" s="73">
        <f t="shared" si="16"/>
        <v>0</v>
      </c>
      <c r="E66" s="69"/>
      <c r="F66" s="74">
        <v>0</v>
      </c>
      <c r="G66" s="75">
        <f t="shared" si="17"/>
        <v>0</v>
      </c>
      <c r="H66" s="72">
        <v>0</v>
      </c>
      <c r="I66" s="73">
        <f t="shared" si="18"/>
        <v>0</v>
      </c>
      <c r="J66" s="74">
        <v>0</v>
      </c>
      <c r="K66" s="75">
        <f t="shared" si="19"/>
        <v>0</v>
      </c>
      <c r="L66" s="113"/>
    </row>
    <row r="67" spans="1:12" ht="12.75" customHeight="1" x14ac:dyDescent="0.2">
      <c r="B67" s="66" t="str">
        <f>'6-month history'!B68</f>
        <v>License</v>
      </c>
      <c r="C67" s="72">
        <v>0</v>
      </c>
      <c r="D67" s="73">
        <f t="shared" si="16"/>
        <v>0</v>
      </c>
      <c r="E67" s="69"/>
      <c r="F67" s="74">
        <v>0</v>
      </c>
      <c r="G67" s="75">
        <f t="shared" si="17"/>
        <v>0</v>
      </c>
      <c r="H67" s="72">
        <v>0</v>
      </c>
      <c r="I67" s="73">
        <f t="shared" si="18"/>
        <v>0</v>
      </c>
      <c r="J67" s="74">
        <v>0</v>
      </c>
      <c r="K67" s="75">
        <f t="shared" si="19"/>
        <v>0</v>
      </c>
      <c r="L67" s="113"/>
    </row>
    <row r="68" spans="1:12" ht="12.75" customHeight="1" x14ac:dyDescent="0.2">
      <c r="B68" s="66" t="str">
        <f>'6-month history'!B69</f>
        <v>Maintenance/Repairs</v>
      </c>
      <c r="C68" s="72">
        <v>0</v>
      </c>
      <c r="D68" s="73">
        <f t="shared" si="16"/>
        <v>0</v>
      </c>
      <c r="E68" s="69">
        <v>0</v>
      </c>
      <c r="F68" s="74">
        <v>0</v>
      </c>
      <c r="G68" s="75">
        <f t="shared" si="17"/>
        <v>0</v>
      </c>
      <c r="H68" s="72">
        <v>0</v>
      </c>
      <c r="I68" s="73">
        <f t="shared" si="18"/>
        <v>0</v>
      </c>
      <c r="J68" s="74">
        <v>0</v>
      </c>
      <c r="K68" s="75">
        <f t="shared" si="19"/>
        <v>0</v>
      </c>
      <c r="L68" s="113"/>
    </row>
    <row r="69" spans="1:12" ht="12.75" customHeight="1" x14ac:dyDescent="0.2">
      <c r="B69" s="66" t="str">
        <f>'6-month history'!B70</f>
        <v>Carwash/Detailing</v>
      </c>
      <c r="C69" s="72">
        <f>'6-month history'!I70</f>
        <v>0</v>
      </c>
      <c r="D69" s="73">
        <f t="shared" si="16"/>
        <v>0</v>
      </c>
      <c r="E69" s="81"/>
      <c r="F69" s="82">
        <v>0</v>
      </c>
      <c r="G69" s="75">
        <f t="shared" si="17"/>
        <v>0</v>
      </c>
      <c r="H69" s="83">
        <v>0</v>
      </c>
      <c r="I69" s="84">
        <f t="shared" si="18"/>
        <v>0</v>
      </c>
      <c r="J69" s="82">
        <v>0</v>
      </c>
      <c r="K69" s="85">
        <f t="shared" si="19"/>
        <v>0</v>
      </c>
      <c r="L69" s="113"/>
    </row>
    <row r="70" spans="1:12" ht="12.75" customHeight="1" thickBot="1" x14ac:dyDescent="0.25">
      <c r="B70" s="66" t="str">
        <f>'6-month history'!B71</f>
        <v>Misc.</v>
      </c>
      <c r="C70" s="76">
        <f>'6-month history'!I71</f>
        <v>0</v>
      </c>
      <c r="D70" s="77">
        <f t="shared" si="16"/>
        <v>0</v>
      </c>
      <c r="E70" s="78"/>
      <c r="F70" s="79">
        <v>0</v>
      </c>
      <c r="G70" s="80">
        <f t="shared" si="17"/>
        <v>0</v>
      </c>
      <c r="H70" s="76">
        <v>0</v>
      </c>
      <c r="I70" s="77">
        <f t="shared" si="18"/>
        <v>0</v>
      </c>
      <c r="J70" s="79">
        <v>0</v>
      </c>
      <c r="K70" s="80">
        <f t="shared" si="19"/>
        <v>0</v>
      </c>
      <c r="L70" s="113"/>
    </row>
    <row r="71" spans="1:12" ht="12.75" customHeight="1" x14ac:dyDescent="0.2">
      <c r="C71" s="31">
        <f>SUM(C62:C70)</f>
        <v>0</v>
      </c>
      <c r="D71" s="31">
        <f>C71*12</f>
        <v>0</v>
      </c>
      <c r="E71" s="44"/>
      <c r="F71" s="31">
        <f>SUM(F62:F70)</f>
        <v>0</v>
      </c>
      <c r="G71" s="31">
        <f>F71*12</f>
        <v>0</v>
      </c>
      <c r="H71" s="31">
        <f>SUM(H62:H70)</f>
        <v>0</v>
      </c>
      <c r="I71" s="31">
        <f>H71*12</f>
        <v>0</v>
      </c>
      <c r="J71" s="31">
        <f>SUM(J62:J70)</f>
        <v>0</v>
      </c>
      <c r="K71" s="31">
        <f>J71*12</f>
        <v>0</v>
      </c>
    </row>
    <row r="72" spans="1:12" ht="12.75" customHeight="1" thickBot="1" x14ac:dyDescent="0.25">
      <c r="A72" s="3" t="s">
        <v>67</v>
      </c>
      <c r="E72" s="45"/>
    </row>
    <row r="73" spans="1:12" ht="12.75" customHeight="1" x14ac:dyDescent="0.2">
      <c r="B73" s="66" t="str">
        <f>'6-month history'!B74</f>
        <v xml:space="preserve">Credit Card:  </v>
      </c>
      <c r="C73" s="67">
        <f>'6-month history'!I74</f>
        <v>0</v>
      </c>
      <c r="D73" s="68">
        <f>C73*12</f>
        <v>0</v>
      </c>
      <c r="E73" s="86"/>
      <c r="F73" s="70">
        <v>0</v>
      </c>
      <c r="G73" s="71">
        <f>F73*12</f>
        <v>0</v>
      </c>
      <c r="H73" s="67">
        <v>0</v>
      </c>
      <c r="I73" s="68">
        <f>H73*12</f>
        <v>0</v>
      </c>
      <c r="J73" s="70">
        <v>0</v>
      </c>
      <c r="K73" s="71">
        <f>J73*12</f>
        <v>0</v>
      </c>
      <c r="L73" s="113"/>
    </row>
    <row r="74" spans="1:12" ht="12.75" customHeight="1" x14ac:dyDescent="0.2">
      <c r="B74" s="66" t="str">
        <f>'6-month history'!B75</f>
        <v xml:space="preserve">   -</v>
      </c>
      <c r="C74" s="72">
        <f>'6-month history'!I75</f>
        <v>0</v>
      </c>
      <c r="D74" s="73">
        <f t="shared" ref="D74:D80" si="20">C74*12</f>
        <v>0</v>
      </c>
      <c r="E74" s="86"/>
      <c r="F74" s="74">
        <v>0</v>
      </c>
      <c r="G74" s="75">
        <f t="shared" ref="G74:G80" si="21">F74*12</f>
        <v>0</v>
      </c>
      <c r="H74" s="72">
        <v>0</v>
      </c>
      <c r="I74" s="73">
        <f t="shared" ref="I74:I80" si="22">H74*12</f>
        <v>0</v>
      </c>
      <c r="J74" s="74">
        <v>0</v>
      </c>
      <c r="K74" s="75">
        <f t="shared" ref="K74:K80" si="23">J74*12</f>
        <v>0</v>
      </c>
      <c r="L74" s="113"/>
    </row>
    <row r="75" spans="1:12" ht="12.75" customHeight="1" x14ac:dyDescent="0.2">
      <c r="B75" s="66" t="str">
        <f>'6-month history'!B76</f>
        <v xml:space="preserve">   -</v>
      </c>
      <c r="C75" s="72">
        <f>+'6-month history'!I76</f>
        <v>0</v>
      </c>
      <c r="D75" s="73">
        <f t="shared" si="20"/>
        <v>0</v>
      </c>
      <c r="E75" s="86"/>
      <c r="F75" s="74">
        <v>0</v>
      </c>
      <c r="G75" s="75">
        <f t="shared" si="21"/>
        <v>0</v>
      </c>
      <c r="H75" s="72">
        <v>0</v>
      </c>
      <c r="I75" s="73">
        <f t="shared" si="22"/>
        <v>0</v>
      </c>
      <c r="J75" s="74">
        <v>0</v>
      </c>
      <c r="K75" s="75">
        <f t="shared" si="23"/>
        <v>0</v>
      </c>
      <c r="L75" s="113"/>
    </row>
    <row r="76" spans="1:12" ht="12.75" customHeight="1" x14ac:dyDescent="0.2">
      <c r="B76" s="66" t="str">
        <f>'6-month history'!B77</f>
        <v xml:space="preserve">   -</v>
      </c>
      <c r="C76" s="72">
        <f>+'6-month history'!I77</f>
        <v>0</v>
      </c>
      <c r="D76" s="73">
        <f t="shared" si="20"/>
        <v>0</v>
      </c>
      <c r="E76" s="86"/>
      <c r="F76" s="74">
        <v>0</v>
      </c>
      <c r="G76" s="75">
        <f t="shared" si="21"/>
        <v>0</v>
      </c>
      <c r="H76" s="72">
        <v>0</v>
      </c>
      <c r="I76" s="73">
        <f t="shared" si="22"/>
        <v>0</v>
      </c>
      <c r="J76" s="74">
        <v>0</v>
      </c>
      <c r="K76" s="75">
        <f t="shared" si="23"/>
        <v>0</v>
      </c>
      <c r="L76" s="113"/>
    </row>
    <row r="77" spans="1:12" ht="12.75" customHeight="1" x14ac:dyDescent="0.2">
      <c r="B77" s="66" t="str">
        <f>'6-month history'!B78</f>
        <v>Medical Debt</v>
      </c>
      <c r="C77" s="72">
        <v>0</v>
      </c>
      <c r="D77" s="73">
        <f t="shared" si="20"/>
        <v>0</v>
      </c>
      <c r="E77" s="86"/>
      <c r="F77" s="74">
        <v>0</v>
      </c>
      <c r="G77" s="75">
        <f t="shared" si="21"/>
        <v>0</v>
      </c>
      <c r="H77" s="72">
        <v>0</v>
      </c>
      <c r="I77" s="73">
        <f t="shared" si="22"/>
        <v>0</v>
      </c>
      <c r="J77" s="74">
        <v>0</v>
      </c>
      <c r="K77" s="75">
        <f t="shared" si="23"/>
        <v>0</v>
      </c>
      <c r="L77" s="113"/>
    </row>
    <row r="78" spans="1:12" ht="12.75" customHeight="1" x14ac:dyDescent="0.2">
      <c r="B78" s="66" t="str">
        <f>'6-month history'!B79</f>
        <v>Past Tax Liability</v>
      </c>
      <c r="C78" s="72">
        <f>+'6-month history'!I79</f>
        <v>0</v>
      </c>
      <c r="D78" s="73">
        <f t="shared" si="20"/>
        <v>0</v>
      </c>
      <c r="E78" s="86"/>
      <c r="F78" s="74">
        <v>0</v>
      </c>
      <c r="G78" s="75">
        <f t="shared" si="21"/>
        <v>0</v>
      </c>
      <c r="H78" s="72">
        <v>0</v>
      </c>
      <c r="I78" s="73">
        <f t="shared" si="22"/>
        <v>0</v>
      </c>
      <c r="J78" s="74">
        <v>0</v>
      </c>
      <c r="K78" s="75">
        <f t="shared" si="23"/>
        <v>0</v>
      </c>
      <c r="L78" s="113"/>
    </row>
    <row r="79" spans="1:12" ht="12.75" customHeight="1" x14ac:dyDescent="0.2">
      <c r="B79" s="66" t="str">
        <f>'6-month history'!B80</f>
        <v>Personal Loan</v>
      </c>
      <c r="C79" s="72">
        <f>+'6-month history'!I80</f>
        <v>0</v>
      </c>
      <c r="D79" s="73">
        <f t="shared" si="20"/>
        <v>0</v>
      </c>
      <c r="E79" s="86"/>
      <c r="F79" s="74">
        <v>0</v>
      </c>
      <c r="G79" s="75">
        <f t="shared" si="21"/>
        <v>0</v>
      </c>
      <c r="H79" s="72">
        <v>0</v>
      </c>
      <c r="I79" s="73">
        <f t="shared" si="22"/>
        <v>0</v>
      </c>
      <c r="J79" s="74">
        <v>0</v>
      </c>
      <c r="K79" s="75">
        <f t="shared" si="23"/>
        <v>0</v>
      </c>
      <c r="L79" s="113"/>
    </row>
    <row r="80" spans="1:12" ht="12.75" customHeight="1" thickBot="1" x14ac:dyDescent="0.25">
      <c r="B80" s="66" t="str">
        <f>'6-month history'!B81</f>
        <v>Misc.</v>
      </c>
      <c r="C80" s="76">
        <f>+'6-month history'!I81</f>
        <v>0</v>
      </c>
      <c r="D80" s="77">
        <f t="shared" si="20"/>
        <v>0</v>
      </c>
      <c r="E80" s="87"/>
      <c r="F80" s="79">
        <v>0</v>
      </c>
      <c r="G80" s="80">
        <f t="shared" si="21"/>
        <v>0</v>
      </c>
      <c r="H80" s="76">
        <v>0</v>
      </c>
      <c r="I80" s="77">
        <f t="shared" si="22"/>
        <v>0</v>
      </c>
      <c r="J80" s="79">
        <v>0</v>
      </c>
      <c r="K80" s="80">
        <f t="shared" si="23"/>
        <v>0</v>
      </c>
      <c r="L80" s="113"/>
    </row>
    <row r="81" spans="1:12" ht="12.75" customHeight="1" x14ac:dyDescent="0.2">
      <c r="C81" s="31">
        <f>SUM(C73:C80)</f>
        <v>0</v>
      </c>
      <c r="D81" s="31">
        <f>C81*12</f>
        <v>0</v>
      </c>
      <c r="E81" s="43"/>
      <c r="F81" s="31">
        <f>SUM(F73:F80)</f>
        <v>0</v>
      </c>
      <c r="G81" s="31">
        <f>F81*12</f>
        <v>0</v>
      </c>
      <c r="H81" s="31">
        <f>SUM(H73:H80)</f>
        <v>0</v>
      </c>
      <c r="I81" s="31">
        <f>H81*12</f>
        <v>0</v>
      </c>
      <c r="J81" s="31">
        <f>SUM(J73:J80)</f>
        <v>0</v>
      </c>
      <c r="K81" s="31">
        <f>J81*12</f>
        <v>0</v>
      </c>
    </row>
    <row r="82" spans="1:12" ht="12.75" customHeight="1" thickBot="1" x14ac:dyDescent="0.25">
      <c r="A82" s="3" t="s">
        <v>12</v>
      </c>
      <c r="E82" s="42"/>
    </row>
    <row r="83" spans="1:12" ht="12.75" customHeight="1" x14ac:dyDescent="0.2">
      <c r="B83" s="66" t="str">
        <f>'6-month history'!B84</f>
        <v xml:space="preserve">Medical Insurance (i.e. COBRA/Indiv Policy) </v>
      </c>
      <c r="C83" s="67">
        <f>'6-month history'!I84</f>
        <v>0</v>
      </c>
      <c r="D83" s="68">
        <f>C83*12</f>
        <v>0</v>
      </c>
      <c r="E83" s="69"/>
      <c r="F83" s="70">
        <v>0</v>
      </c>
      <c r="G83" s="71">
        <f>F83*12</f>
        <v>0</v>
      </c>
      <c r="H83" s="67">
        <v>0</v>
      </c>
      <c r="I83" s="68">
        <f>H83*12</f>
        <v>0</v>
      </c>
      <c r="J83" s="70">
        <v>0</v>
      </c>
      <c r="K83" s="71">
        <f>J83*12</f>
        <v>0</v>
      </c>
      <c r="L83" s="113"/>
    </row>
    <row r="84" spans="1:12" ht="12.75" customHeight="1" x14ac:dyDescent="0.2">
      <c r="B84" s="66" t="str">
        <f>'6-month history'!B85</f>
        <v>Doctor Visits</v>
      </c>
      <c r="C84" s="72">
        <f>'6-month history'!I85</f>
        <v>0</v>
      </c>
      <c r="D84" s="73">
        <f t="shared" ref="D84:D92" si="24">C84*12</f>
        <v>0</v>
      </c>
      <c r="E84" s="69"/>
      <c r="F84" s="74">
        <v>0</v>
      </c>
      <c r="G84" s="75">
        <f t="shared" ref="G84:G92" si="25">F84*12</f>
        <v>0</v>
      </c>
      <c r="H84" s="72">
        <v>0</v>
      </c>
      <c r="I84" s="73">
        <f t="shared" ref="I84:I92" si="26">H84*12</f>
        <v>0</v>
      </c>
      <c r="J84" s="74">
        <v>0</v>
      </c>
      <c r="K84" s="75">
        <f t="shared" ref="K84:K92" si="27">J84*12</f>
        <v>0</v>
      </c>
      <c r="L84" s="113"/>
    </row>
    <row r="85" spans="1:12" ht="12.75" customHeight="1" x14ac:dyDescent="0.2">
      <c r="B85" s="66" t="str">
        <f>'6-month history'!B86</f>
        <v>Counseling</v>
      </c>
      <c r="C85" s="72">
        <f>'6-month history'!I86</f>
        <v>0</v>
      </c>
      <c r="D85" s="73">
        <f t="shared" si="24"/>
        <v>0</v>
      </c>
      <c r="E85" s="69"/>
      <c r="F85" s="74">
        <v>0</v>
      </c>
      <c r="G85" s="75">
        <f t="shared" si="25"/>
        <v>0</v>
      </c>
      <c r="H85" s="72">
        <v>0</v>
      </c>
      <c r="I85" s="73">
        <f t="shared" si="26"/>
        <v>0</v>
      </c>
      <c r="J85" s="74">
        <v>0</v>
      </c>
      <c r="K85" s="75">
        <f t="shared" si="27"/>
        <v>0</v>
      </c>
      <c r="L85" s="113"/>
    </row>
    <row r="86" spans="1:12" ht="12.75" customHeight="1" x14ac:dyDescent="0.2">
      <c r="B86" s="66" t="str">
        <f>'6-month history'!B87</f>
        <v>Vision</v>
      </c>
      <c r="C86" s="72">
        <f>'6-month history'!I87</f>
        <v>0</v>
      </c>
      <c r="D86" s="73">
        <f t="shared" si="24"/>
        <v>0</v>
      </c>
      <c r="E86" s="69"/>
      <c r="F86" s="74">
        <v>0</v>
      </c>
      <c r="G86" s="75">
        <f t="shared" si="25"/>
        <v>0</v>
      </c>
      <c r="H86" s="72">
        <v>0</v>
      </c>
      <c r="I86" s="73">
        <f t="shared" si="26"/>
        <v>0</v>
      </c>
      <c r="J86" s="74">
        <v>0</v>
      </c>
      <c r="K86" s="75">
        <f t="shared" si="27"/>
        <v>0</v>
      </c>
      <c r="L86" s="113"/>
    </row>
    <row r="87" spans="1:12" ht="12.75" customHeight="1" x14ac:dyDescent="0.2">
      <c r="B87" s="66" t="str">
        <f>'6-month history'!B88</f>
        <v>Dental Expense</v>
      </c>
      <c r="C87" s="72">
        <f>'6-month history'!I88</f>
        <v>0</v>
      </c>
      <c r="D87" s="73">
        <f t="shared" si="24"/>
        <v>0</v>
      </c>
      <c r="E87" s="69"/>
      <c r="F87" s="74">
        <v>0</v>
      </c>
      <c r="G87" s="75">
        <f t="shared" si="25"/>
        <v>0</v>
      </c>
      <c r="H87" s="72">
        <v>0</v>
      </c>
      <c r="I87" s="73">
        <f t="shared" si="26"/>
        <v>0</v>
      </c>
      <c r="J87" s="74">
        <v>0</v>
      </c>
      <c r="K87" s="75">
        <f t="shared" si="27"/>
        <v>0</v>
      </c>
      <c r="L87" s="113"/>
    </row>
    <row r="88" spans="1:12" ht="12.75" customHeight="1" x14ac:dyDescent="0.2">
      <c r="B88" s="66" t="str">
        <f>'6-month history'!B89</f>
        <v>Orthodontia</v>
      </c>
      <c r="C88" s="72">
        <f>'6-month history'!I89</f>
        <v>0</v>
      </c>
      <c r="D88" s="73">
        <f t="shared" si="24"/>
        <v>0</v>
      </c>
      <c r="E88" s="69"/>
      <c r="F88" s="74">
        <v>0</v>
      </c>
      <c r="G88" s="75">
        <f t="shared" si="25"/>
        <v>0</v>
      </c>
      <c r="H88" s="72">
        <v>0</v>
      </c>
      <c r="I88" s="73">
        <f t="shared" si="26"/>
        <v>0</v>
      </c>
      <c r="J88" s="74">
        <v>0</v>
      </c>
      <c r="K88" s="75">
        <f t="shared" si="27"/>
        <v>0</v>
      </c>
      <c r="L88" s="113"/>
    </row>
    <row r="89" spans="1:12" ht="12.75" customHeight="1" x14ac:dyDescent="0.2">
      <c r="B89" s="66" t="str">
        <f>'6-month history'!B90</f>
        <v>Prescriptions</v>
      </c>
      <c r="C89" s="72">
        <f>'6-month history'!I90</f>
        <v>0</v>
      </c>
      <c r="D89" s="73">
        <f t="shared" si="24"/>
        <v>0</v>
      </c>
      <c r="E89" s="69"/>
      <c r="F89" s="74">
        <v>0</v>
      </c>
      <c r="G89" s="75">
        <f t="shared" si="25"/>
        <v>0</v>
      </c>
      <c r="H89" s="72">
        <v>0</v>
      </c>
      <c r="I89" s="73">
        <f t="shared" si="26"/>
        <v>0</v>
      </c>
      <c r="J89" s="74">
        <v>0</v>
      </c>
      <c r="K89" s="75">
        <f t="shared" si="27"/>
        <v>0</v>
      </c>
      <c r="L89" s="113"/>
    </row>
    <row r="90" spans="1:12" ht="12.75" customHeight="1" x14ac:dyDescent="0.2">
      <c r="B90" s="66" t="str">
        <f>'6-month history'!B91</f>
        <v>Non-Prescription/Vitamins</v>
      </c>
      <c r="C90" s="72">
        <f>'6-month history'!I91</f>
        <v>0</v>
      </c>
      <c r="D90" s="73">
        <f t="shared" si="24"/>
        <v>0</v>
      </c>
      <c r="E90" s="69"/>
      <c r="F90" s="74">
        <v>0</v>
      </c>
      <c r="G90" s="75">
        <f t="shared" si="25"/>
        <v>0</v>
      </c>
      <c r="H90" s="72">
        <v>0</v>
      </c>
      <c r="I90" s="73">
        <f t="shared" si="26"/>
        <v>0</v>
      </c>
      <c r="J90" s="74">
        <v>0</v>
      </c>
      <c r="K90" s="75">
        <f t="shared" si="27"/>
        <v>0</v>
      </c>
      <c r="L90" s="113"/>
    </row>
    <row r="91" spans="1:12" ht="12.75" customHeight="1" x14ac:dyDescent="0.2">
      <c r="B91" s="116" t="s">
        <v>140</v>
      </c>
      <c r="C91" s="83">
        <v>0</v>
      </c>
      <c r="D91" s="73">
        <f t="shared" si="24"/>
        <v>0</v>
      </c>
      <c r="E91" s="81"/>
      <c r="F91" s="82"/>
      <c r="G91" s="85"/>
      <c r="H91" s="83"/>
      <c r="I91" s="84"/>
      <c r="J91" s="82"/>
      <c r="K91" s="85"/>
      <c r="L91" s="113"/>
    </row>
    <row r="92" spans="1:12" ht="12.75" customHeight="1" thickBot="1" x14ac:dyDescent="0.25">
      <c r="B92" s="66" t="str">
        <f>'6-month history'!B92</f>
        <v>Misc.</v>
      </c>
      <c r="C92" s="76">
        <f>'6-month history'!I92</f>
        <v>0</v>
      </c>
      <c r="D92" s="77">
        <f t="shared" si="24"/>
        <v>0</v>
      </c>
      <c r="E92" s="78"/>
      <c r="F92" s="79">
        <v>0</v>
      </c>
      <c r="G92" s="80">
        <f t="shared" si="25"/>
        <v>0</v>
      </c>
      <c r="H92" s="76">
        <v>0</v>
      </c>
      <c r="I92" s="77">
        <f t="shared" si="26"/>
        <v>0</v>
      </c>
      <c r="J92" s="79">
        <v>0</v>
      </c>
      <c r="K92" s="80">
        <f t="shared" si="27"/>
        <v>0</v>
      </c>
      <c r="L92" s="113"/>
    </row>
    <row r="93" spans="1:12" ht="12.75" customHeight="1" x14ac:dyDescent="0.2">
      <c r="C93" s="31">
        <f>SUM(C83:C92)</f>
        <v>0</v>
      </c>
      <c r="D93" s="31">
        <f>C93*12</f>
        <v>0</v>
      </c>
      <c r="E93" s="44"/>
      <c r="F93" s="31">
        <f>SUM(F83:F92)</f>
        <v>0</v>
      </c>
      <c r="G93" s="31">
        <f>F93*12</f>
        <v>0</v>
      </c>
      <c r="H93" s="31">
        <f>SUM(H83:H92)</f>
        <v>0</v>
      </c>
      <c r="I93" s="31">
        <f>H93*12</f>
        <v>0</v>
      </c>
      <c r="J93" s="31">
        <f>SUM(J83:J92)</f>
        <v>0</v>
      </c>
      <c r="K93" s="31">
        <f>J93*12</f>
        <v>0</v>
      </c>
    </row>
    <row r="94" spans="1:12" ht="12.75" customHeight="1" thickBot="1" x14ac:dyDescent="0.25">
      <c r="A94" s="3" t="s">
        <v>14</v>
      </c>
      <c r="E94" s="42"/>
    </row>
    <row r="95" spans="1:12" ht="12.75" customHeight="1" x14ac:dyDescent="0.2">
      <c r="B95" s="66" t="str">
        <f>'6-month history'!B95</f>
        <v>Retirement Savings (i.e. IRA, Roth IRA)</v>
      </c>
      <c r="C95" s="67">
        <f>'6-month history'!I95</f>
        <v>0</v>
      </c>
      <c r="D95" s="68">
        <f>C95*12</f>
        <v>0</v>
      </c>
      <c r="E95" s="69"/>
      <c r="F95" s="70">
        <v>0</v>
      </c>
      <c r="G95" s="71">
        <f>F95*12</f>
        <v>0</v>
      </c>
      <c r="H95" s="67">
        <v>0</v>
      </c>
      <c r="I95" s="68">
        <f>H95*12</f>
        <v>0</v>
      </c>
      <c r="J95" s="70">
        <v>0</v>
      </c>
      <c r="K95" s="71">
        <f>J95*12</f>
        <v>0</v>
      </c>
      <c r="L95" s="113"/>
    </row>
    <row r="96" spans="1:12" ht="12.75" customHeight="1" x14ac:dyDescent="0.2">
      <c r="B96" s="66" t="str">
        <f>'6-month history'!B96</f>
        <v>Personal Savings</v>
      </c>
      <c r="C96" s="72">
        <f>'6-month history'!I96</f>
        <v>0</v>
      </c>
      <c r="D96" s="73">
        <f t="shared" ref="D96:D102" si="28">C96*12</f>
        <v>0</v>
      </c>
      <c r="E96" s="69"/>
      <c r="F96" s="74">
        <v>0</v>
      </c>
      <c r="G96" s="75">
        <f t="shared" ref="G96:G102" si="29">F96*12</f>
        <v>0</v>
      </c>
      <c r="H96" s="72">
        <v>0</v>
      </c>
      <c r="I96" s="73">
        <f t="shared" ref="I96:I102" si="30">H96*12</f>
        <v>0</v>
      </c>
      <c r="J96" s="74">
        <v>0</v>
      </c>
      <c r="K96" s="75">
        <f t="shared" ref="K96:K102" si="31">J96*12</f>
        <v>0</v>
      </c>
      <c r="L96" s="113"/>
    </row>
    <row r="97" spans="1:12" ht="12.75" customHeight="1" x14ac:dyDescent="0.2">
      <c r="B97" s="66" t="str">
        <f>'6-month history'!B97</f>
        <v>Adult Education</v>
      </c>
      <c r="C97" s="72">
        <f>'6-month history'!I97</f>
        <v>0</v>
      </c>
      <c r="D97" s="73">
        <f t="shared" si="28"/>
        <v>0</v>
      </c>
      <c r="E97" s="69"/>
      <c r="F97" s="74">
        <v>0</v>
      </c>
      <c r="G97" s="75">
        <f t="shared" si="29"/>
        <v>0</v>
      </c>
      <c r="H97" s="72">
        <v>0</v>
      </c>
      <c r="I97" s="73">
        <f t="shared" si="30"/>
        <v>0</v>
      </c>
      <c r="J97" s="74">
        <v>0</v>
      </c>
      <c r="K97" s="75">
        <f t="shared" si="31"/>
        <v>0</v>
      </c>
      <c r="L97" s="113"/>
    </row>
    <row r="98" spans="1:12" ht="12.75" customHeight="1" x14ac:dyDescent="0.2">
      <c r="B98" s="66" t="str">
        <f>'6-month history'!B99</f>
        <v>Charitable Contributions</v>
      </c>
      <c r="C98" s="72">
        <v>0</v>
      </c>
      <c r="D98" s="73">
        <f t="shared" si="28"/>
        <v>0</v>
      </c>
      <c r="E98" s="69"/>
      <c r="F98" s="74">
        <v>0</v>
      </c>
      <c r="G98" s="75">
        <f t="shared" si="29"/>
        <v>0</v>
      </c>
      <c r="H98" s="72">
        <v>0</v>
      </c>
      <c r="I98" s="73">
        <f t="shared" si="30"/>
        <v>0</v>
      </c>
      <c r="J98" s="74">
        <v>0</v>
      </c>
      <c r="K98" s="75">
        <f t="shared" si="31"/>
        <v>0</v>
      </c>
      <c r="L98" s="113"/>
    </row>
    <row r="99" spans="1:12" ht="12.75" customHeight="1" x14ac:dyDescent="0.2">
      <c r="B99" s="66" t="str">
        <f>'6-month history'!B100</f>
        <v>Tax Preparation</v>
      </c>
      <c r="C99" s="72">
        <f>'6-month history'!I100</f>
        <v>0</v>
      </c>
      <c r="D99" s="73">
        <f t="shared" si="28"/>
        <v>0</v>
      </c>
      <c r="E99" s="69"/>
      <c r="F99" s="74">
        <v>0</v>
      </c>
      <c r="G99" s="75">
        <f t="shared" si="29"/>
        <v>0</v>
      </c>
      <c r="H99" s="72">
        <v>0</v>
      </c>
      <c r="I99" s="73">
        <f t="shared" si="30"/>
        <v>0</v>
      </c>
      <c r="J99" s="74">
        <v>0</v>
      </c>
      <c r="K99" s="75">
        <f t="shared" si="31"/>
        <v>0</v>
      </c>
      <c r="L99" s="113"/>
    </row>
    <row r="100" spans="1:12" ht="12.75" customHeight="1" x14ac:dyDescent="0.2">
      <c r="B100" s="66" t="str">
        <f>'6-month history'!B101</f>
        <v>Life Insurance</v>
      </c>
      <c r="C100" s="72">
        <f>'6-month history'!I101</f>
        <v>0</v>
      </c>
      <c r="D100" s="73">
        <f t="shared" si="28"/>
        <v>0</v>
      </c>
      <c r="E100" s="69"/>
      <c r="F100" s="74">
        <v>0</v>
      </c>
      <c r="G100" s="75">
        <f t="shared" si="29"/>
        <v>0</v>
      </c>
      <c r="H100" s="72">
        <v>0</v>
      </c>
      <c r="I100" s="73">
        <f t="shared" si="30"/>
        <v>0</v>
      </c>
      <c r="J100" s="74">
        <v>0</v>
      </c>
      <c r="K100" s="75">
        <f t="shared" si="31"/>
        <v>0</v>
      </c>
      <c r="L100" s="113"/>
    </row>
    <row r="101" spans="1:12" ht="12.75" customHeight="1" x14ac:dyDescent="0.2">
      <c r="B101" s="66" t="str">
        <f>'6-month history'!B102</f>
        <v>Disability Insurance (Individual Policy)</v>
      </c>
      <c r="C101" s="72">
        <v>0</v>
      </c>
      <c r="D101" s="73">
        <f t="shared" si="28"/>
        <v>0</v>
      </c>
      <c r="E101" s="69"/>
      <c r="F101" s="74">
        <v>0</v>
      </c>
      <c r="G101" s="75">
        <f t="shared" si="29"/>
        <v>0</v>
      </c>
      <c r="H101" s="72">
        <v>0</v>
      </c>
      <c r="I101" s="73">
        <f t="shared" si="30"/>
        <v>0</v>
      </c>
      <c r="J101" s="74">
        <v>0</v>
      </c>
      <c r="K101" s="75">
        <f t="shared" si="31"/>
        <v>0</v>
      </c>
      <c r="L101" s="113"/>
    </row>
    <row r="102" spans="1:12" ht="12.75" customHeight="1" thickBot="1" x14ac:dyDescent="0.25">
      <c r="B102" s="66" t="str">
        <f>'6-month history'!B103</f>
        <v>Misc.</v>
      </c>
      <c r="C102" s="76">
        <f>+'6-month history'!I102</f>
        <v>0</v>
      </c>
      <c r="D102" s="77">
        <f t="shared" si="28"/>
        <v>0</v>
      </c>
      <c r="E102" s="78"/>
      <c r="F102" s="79">
        <v>0</v>
      </c>
      <c r="G102" s="80">
        <f t="shared" si="29"/>
        <v>0</v>
      </c>
      <c r="H102" s="76">
        <v>0</v>
      </c>
      <c r="I102" s="77">
        <f t="shared" si="30"/>
        <v>0</v>
      </c>
      <c r="J102" s="79">
        <v>0</v>
      </c>
      <c r="K102" s="80">
        <f t="shared" si="31"/>
        <v>0</v>
      </c>
      <c r="L102" s="113"/>
    </row>
    <row r="103" spans="1:12" ht="12.75" customHeight="1" x14ac:dyDescent="0.2">
      <c r="C103" s="31">
        <f>SUM(C95:C102)</f>
        <v>0</v>
      </c>
      <c r="D103" s="31">
        <f>C103*12</f>
        <v>0</v>
      </c>
      <c r="E103" s="44"/>
      <c r="F103" s="31">
        <f>SUM(F95:F102)</f>
        <v>0</v>
      </c>
      <c r="G103" s="31">
        <f>F103*12</f>
        <v>0</v>
      </c>
      <c r="H103" s="31">
        <f>SUM(H95:H102)</f>
        <v>0</v>
      </c>
      <c r="I103" s="31">
        <f>H103*12</f>
        <v>0</v>
      </c>
      <c r="J103" s="31">
        <f>SUM(J95:J102)</f>
        <v>0</v>
      </c>
      <c r="K103" s="31">
        <f>J103*12</f>
        <v>0</v>
      </c>
      <c r="L103" s="114"/>
    </row>
    <row r="104" spans="1:12" ht="12.75" customHeight="1" thickBot="1" x14ac:dyDescent="0.25">
      <c r="A104" s="3" t="s">
        <v>29</v>
      </c>
      <c r="E104" s="42"/>
    </row>
    <row r="105" spans="1:12" ht="12.75" customHeight="1" x14ac:dyDescent="0.2">
      <c r="B105" s="35" t="str">
        <f>'6-month history'!B106</f>
        <v>Allowances</v>
      </c>
      <c r="C105" s="55">
        <f>'6-month history'!I106</f>
        <v>0</v>
      </c>
      <c r="D105" s="56">
        <f>C105*12</f>
        <v>0</v>
      </c>
      <c r="E105" s="59"/>
      <c r="F105" s="61">
        <v>0</v>
      </c>
      <c r="G105" s="62">
        <f>F105*12</f>
        <v>0</v>
      </c>
      <c r="H105" s="55">
        <v>0</v>
      </c>
      <c r="I105" s="56">
        <f>H105*12</f>
        <v>0</v>
      </c>
      <c r="J105" s="61">
        <v>0</v>
      </c>
      <c r="K105" s="62">
        <f>J105*12</f>
        <v>0</v>
      </c>
      <c r="L105" s="113"/>
    </row>
    <row r="106" spans="1:12" x14ac:dyDescent="0.2">
      <c r="B106" s="66" t="str">
        <f>'6-month history'!B107</f>
        <v>School Lunch</v>
      </c>
      <c r="C106" s="91">
        <f>'6-month history'!I107</f>
        <v>0</v>
      </c>
      <c r="D106" s="92">
        <f t="shared" ref="D106:D116" si="32">C106*12</f>
        <v>0</v>
      </c>
      <c r="E106" s="90"/>
      <c r="F106" s="74">
        <v>0</v>
      </c>
      <c r="G106" s="75">
        <f t="shared" ref="G106:G116" si="33">F106*12</f>
        <v>0</v>
      </c>
      <c r="H106" s="72">
        <v>0</v>
      </c>
      <c r="I106" s="73">
        <f t="shared" ref="I106:I116" si="34">H106*12</f>
        <v>0</v>
      </c>
      <c r="J106" s="74">
        <v>0</v>
      </c>
      <c r="K106" s="75">
        <f t="shared" ref="K106:K116" si="35">J106*12</f>
        <v>0</v>
      </c>
      <c r="L106" s="115"/>
    </row>
    <row r="107" spans="1:12" ht="12.75" customHeight="1" x14ac:dyDescent="0.2">
      <c r="B107" s="66" t="str">
        <f>'6-month history'!B108</f>
        <v>Summer Camps/Events</v>
      </c>
      <c r="C107" s="91">
        <f>'6-month history'!I108</f>
        <v>0</v>
      </c>
      <c r="D107" s="92">
        <f t="shared" si="32"/>
        <v>0</v>
      </c>
      <c r="E107" s="90"/>
      <c r="F107" s="74">
        <v>0</v>
      </c>
      <c r="G107" s="75">
        <f t="shared" si="33"/>
        <v>0</v>
      </c>
      <c r="H107" s="72">
        <v>0</v>
      </c>
      <c r="I107" s="73">
        <f t="shared" si="34"/>
        <v>0</v>
      </c>
      <c r="J107" s="74">
        <v>0</v>
      </c>
      <c r="K107" s="75">
        <f t="shared" si="35"/>
        <v>0</v>
      </c>
      <c r="L107" s="113"/>
    </row>
    <row r="108" spans="1:12" ht="12.75" customHeight="1" x14ac:dyDescent="0.2">
      <c r="B108" s="66" t="str">
        <f>'6-month history'!B109</f>
        <v>Sports/Activities:</v>
      </c>
      <c r="C108" s="91">
        <f>'6-month history'!I109</f>
        <v>0</v>
      </c>
      <c r="D108" s="92">
        <f t="shared" si="32"/>
        <v>0</v>
      </c>
      <c r="E108" s="90"/>
      <c r="F108" s="74">
        <v>0</v>
      </c>
      <c r="G108" s="75">
        <f t="shared" si="33"/>
        <v>0</v>
      </c>
      <c r="H108" s="72">
        <v>0</v>
      </c>
      <c r="I108" s="73">
        <f t="shared" si="34"/>
        <v>0</v>
      </c>
      <c r="J108" s="74">
        <v>0</v>
      </c>
      <c r="K108" s="75">
        <f t="shared" si="35"/>
        <v>0</v>
      </c>
      <c r="L108" s="113"/>
    </row>
    <row r="109" spans="1:12" ht="12.75" customHeight="1" x14ac:dyDescent="0.2">
      <c r="B109" s="66" t="str">
        <f>'6-month history'!B110</f>
        <v xml:space="preserve">   -</v>
      </c>
      <c r="C109" s="91">
        <f>'6-month history'!I110</f>
        <v>0</v>
      </c>
      <c r="D109" s="92">
        <f t="shared" si="32"/>
        <v>0</v>
      </c>
      <c r="E109" s="90"/>
      <c r="F109" s="74">
        <v>0</v>
      </c>
      <c r="G109" s="75">
        <f t="shared" si="33"/>
        <v>0</v>
      </c>
      <c r="H109" s="72">
        <v>0</v>
      </c>
      <c r="I109" s="73">
        <f t="shared" si="34"/>
        <v>0</v>
      </c>
      <c r="J109" s="74">
        <v>0</v>
      </c>
      <c r="K109" s="75">
        <f t="shared" si="35"/>
        <v>0</v>
      </c>
      <c r="L109" s="113"/>
    </row>
    <row r="110" spans="1:12" ht="12.75" customHeight="1" x14ac:dyDescent="0.2">
      <c r="B110" s="66" t="str">
        <f>'6-month history'!B111</f>
        <v xml:space="preserve">   -</v>
      </c>
      <c r="C110" s="91">
        <f>'6-month history'!I111</f>
        <v>0</v>
      </c>
      <c r="D110" s="92">
        <f t="shared" si="32"/>
        <v>0</v>
      </c>
      <c r="E110" s="90"/>
      <c r="F110" s="74">
        <v>0</v>
      </c>
      <c r="G110" s="75">
        <f t="shared" si="33"/>
        <v>0</v>
      </c>
      <c r="H110" s="72">
        <v>0</v>
      </c>
      <c r="I110" s="73">
        <f t="shared" si="34"/>
        <v>0</v>
      </c>
      <c r="J110" s="74">
        <v>0</v>
      </c>
      <c r="K110" s="75">
        <f t="shared" si="35"/>
        <v>0</v>
      </c>
      <c r="L110" s="113"/>
    </row>
    <row r="111" spans="1:12" ht="12.75" customHeight="1" x14ac:dyDescent="0.2">
      <c r="B111" s="66" t="str">
        <f>'6-month history'!B112</f>
        <v xml:space="preserve">   -</v>
      </c>
      <c r="C111" s="91">
        <f>'6-month history'!I112</f>
        <v>0</v>
      </c>
      <c r="D111" s="92">
        <f t="shared" si="32"/>
        <v>0</v>
      </c>
      <c r="E111" s="90"/>
      <c r="F111" s="74">
        <v>0</v>
      </c>
      <c r="G111" s="75">
        <f t="shared" si="33"/>
        <v>0</v>
      </c>
      <c r="H111" s="72">
        <v>0</v>
      </c>
      <c r="I111" s="73">
        <f t="shared" si="34"/>
        <v>0</v>
      </c>
      <c r="J111" s="74">
        <v>0</v>
      </c>
      <c r="K111" s="75">
        <f t="shared" si="35"/>
        <v>0</v>
      </c>
      <c r="L111" s="113"/>
    </row>
    <row r="112" spans="1:12" ht="12.75" customHeight="1" x14ac:dyDescent="0.2">
      <c r="B112" s="66" t="str">
        <f>'6-month history'!B113</f>
        <v>Tuition</v>
      </c>
      <c r="C112" s="91">
        <f>'6-month history'!I113</f>
        <v>0</v>
      </c>
      <c r="D112" s="92">
        <f t="shared" si="32"/>
        <v>0</v>
      </c>
      <c r="E112" s="90"/>
      <c r="F112" s="74">
        <v>0</v>
      </c>
      <c r="G112" s="75">
        <f t="shared" si="33"/>
        <v>0</v>
      </c>
      <c r="H112" s="72">
        <v>0</v>
      </c>
      <c r="I112" s="73">
        <f t="shared" si="34"/>
        <v>0</v>
      </c>
      <c r="J112" s="74">
        <v>0</v>
      </c>
      <c r="K112" s="75">
        <f t="shared" si="35"/>
        <v>0</v>
      </c>
      <c r="L112" s="113"/>
    </row>
    <row r="113" spans="1:12" ht="12.75" customHeight="1" x14ac:dyDescent="0.2">
      <c r="B113" s="66" t="str">
        <f>'6-month history'!B114</f>
        <v>Day Care</v>
      </c>
      <c r="C113" s="91">
        <f>'6-month history'!I114</f>
        <v>0</v>
      </c>
      <c r="D113" s="92">
        <f t="shared" si="32"/>
        <v>0</v>
      </c>
      <c r="E113" s="90"/>
      <c r="F113" s="74">
        <v>0</v>
      </c>
      <c r="G113" s="75">
        <f t="shared" si="33"/>
        <v>0</v>
      </c>
      <c r="H113" s="72">
        <v>0</v>
      </c>
      <c r="I113" s="73">
        <f t="shared" si="34"/>
        <v>0</v>
      </c>
      <c r="J113" s="74">
        <v>0</v>
      </c>
      <c r="K113" s="75">
        <f t="shared" si="35"/>
        <v>0</v>
      </c>
      <c r="L113" s="113"/>
    </row>
    <row r="114" spans="1:12" ht="12.75" customHeight="1" x14ac:dyDescent="0.2">
      <c r="B114" s="66" t="str">
        <f>'6-month history'!B115</f>
        <v>Other Babysitting</v>
      </c>
      <c r="C114" s="91">
        <f>'6-month history'!I115</f>
        <v>0</v>
      </c>
      <c r="D114" s="92">
        <f t="shared" si="32"/>
        <v>0</v>
      </c>
      <c r="E114" s="90"/>
      <c r="F114" s="74">
        <v>0</v>
      </c>
      <c r="G114" s="75">
        <f t="shared" si="33"/>
        <v>0</v>
      </c>
      <c r="H114" s="72">
        <v>0</v>
      </c>
      <c r="I114" s="73">
        <f t="shared" si="34"/>
        <v>0</v>
      </c>
      <c r="J114" s="74">
        <v>0</v>
      </c>
      <c r="K114" s="75">
        <f t="shared" si="35"/>
        <v>0</v>
      </c>
      <c r="L114" s="113"/>
    </row>
    <row r="115" spans="1:12" ht="12.75" customHeight="1" x14ac:dyDescent="0.2">
      <c r="B115" s="66" t="str">
        <f>'6-month history'!B116</f>
        <v>Misc. School Costs</v>
      </c>
      <c r="C115" s="91">
        <f>'6-month history'!I116</f>
        <v>0</v>
      </c>
      <c r="D115" s="92">
        <f t="shared" si="32"/>
        <v>0</v>
      </c>
      <c r="E115" s="90"/>
      <c r="F115" s="74">
        <v>0</v>
      </c>
      <c r="G115" s="75">
        <f t="shared" si="33"/>
        <v>0</v>
      </c>
      <c r="H115" s="72">
        <v>0</v>
      </c>
      <c r="I115" s="73">
        <f t="shared" si="34"/>
        <v>0</v>
      </c>
      <c r="J115" s="74">
        <v>0</v>
      </c>
      <c r="K115" s="75">
        <f t="shared" si="35"/>
        <v>0</v>
      </c>
      <c r="L115" s="113"/>
    </row>
    <row r="116" spans="1:12" ht="12.75" customHeight="1" thickBot="1" x14ac:dyDescent="0.25">
      <c r="B116" s="35" t="str">
        <f>'6-month history'!B117</f>
        <v>Misc.</v>
      </c>
      <c r="C116" s="57">
        <f>'6-month history'!I117</f>
        <v>0</v>
      </c>
      <c r="D116" s="58">
        <f t="shared" si="32"/>
        <v>0</v>
      </c>
      <c r="E116" s="60"/>
      <c r="F116" s="63">
        <v>0</v>
      </c>
      <c r="G116" s="64">
        <f t="shared" si="33"/>
        <v>0</v>
      </c>
      <c r="H116" s="57">
        <v>0</v>
      </c>
      <c r="I116" s="58">
        <f t="shared" si="34"/>
        <v>0</v>
      </c>
      <c r="J116" s="63">
        <v>0</v>
      </c>
      <c r="K116" s="64">
        <f t="shared" si="35"/>
        <v>0</v>
      </c>
      <c r="L116" s="113"/>
    </row>
    <row r="117" spans="1:12" ht="12.75" customHeight="1" x14ac:dyDescent="0.2">
      <c r="C117" s="31">
        <f>SUM(C105:C116)</f>
        <v>0</v>
      </c>
      <c r="D117" s="31">
        <f>C117*12</f>
        <v>0</v>
      </c>
      <c r="E117" s="44"/>
      <c r="F117" s="31">
        <f>SUM(F105:F116)</f>
        <v>0</v>
      </c>
      <c r="G117" s="31">
        <f>F117*12</f>
        <v>0</v>
      </c>
      <c r="H117" s="31">
        <f>SUM(H105:H116)</f>
        <v>0</v>
      </c>
      <c r="I117" s="31">
        <f>H117*12</f>
        <v>0</v>
      </c>
      <c r="J117" s="31">
        <f>SUM(J105:J116)</f>
        <v>0</v>
      </c>
      <c r="K117" s="31">
        <f>J117*12</f>
        <v>0</v>
      </c>
    </row>
    <row r="118" spans="1:12" ht="12.75" customHeight="1" thickBot="1" x14ac:dyDescent="0.25">
      <c r="A118" s="3" t="s">
        <v>99</v>
      </c>
      <c r="E118" s="42"/>
      <c r="J118" s="15">
        <v>0</v>
      </c>
      <c r="K118" s="15">
        <v>0</v>
      </c>
    </row>
    <row r="119" spans="1:12" ht="12.75" customHeight="1" x14ac:dyDescent="0.2">
      <c r="B119" s="66" t="s">
        <v>114</v>
      </c>
      <c r="C119" s="88">
        <f>'6-month history'!I120</f>
        <v>0</v>
      </c>
      <c r="D119" s="89">
        <f>C119*12</f>
        <v>0</v>
      </c>
      <c r="E119" s="90"/>
      <c r="F119" s="70">
        <v>0</v>
      </c>
      <c r="G119" s="71">
        <f>F119*12</f>
        <v>0</v>
      </c>
      <c r="H119" s="67">
        <v>0</v>
      </c>
      <c r="I119" s="68">
        <f>H119*12</f>
        <v>0</v>
      </c>
      <c r="J119" s="70">
        <v>0</v>
      </c>
      <c r="K119" s="71">
        <f>J119*12</f>
        <v>0</v>
      </c>
      <c r="L119" s="113"/>
    </row>
    <row r="120" spans="1:12" ht="12.75" customHeight="1" x14ac:dyDescent="0.2">
      <c r="B120" s="66" t="s">
        <v>110</v>
      </c>
      <c r="C120" s="91">
        <v>0</v>
      </c>
      <c r="D120" s="92">
        <f t="shared" ref="D120:D131" si="36">C120*12</f>
        <v>0</v>
      </c>
      <c r="E120" s="90"/>
      <c r="F120" s="74">
        <v>0</v>
      </c>
      <c r="G120" s="75">
        <f t="shared" ref="G120:G131" si="37">F120*12</f>
        <v>0</v>
      </c>
      <c r="H120" s="72">
        <v>0</v>
      </c>
      <c r="I120" s="73">
        <f t="shared" ref="I120:I131" si="38">H120*12</f>
        <v>0</v>
      </c>
      <c r="J120" s="74">
        <v>0</v>
      </c>
      <c r="K120" s="75">
        <f t="shared" ref="K120:K131" si="39">J120*12</f>
        <v>0</v>
      </c>
      <c r="L120" s="113"/>
    </row>
    <row r="121" spans="1:12" ht="12.75" customHeight="1" x14ac:dyDescent="0.2">
      <c r="B121" s="66" t="s">
        <v>111</v>
      </c>
      <c r="C121" s="91">
        <f>'6-month history'!I122</f>
        <v>0</v>
      </c>
      <c r="D121" s="92">
        <f t="shared" si="36"/>
        <v>0</v>
      </c>
      <c r="E121" s="90"/>
      <c r="F121" s="74">
        <v>0</v>
      </c>
      <c r="G121" s="75">
        <f t="shared" si="37"/>
        <v>0</v>
      </c>
      <c r="H121" s="72">
        <v>0</v>
      </c>
      <c r="I121" s="73">
        <f t="shared" si="38"/>
        <v>0</v>
      </c>
      <c r="J121" s="74">
        <v>0</v>
      </c>
      <c r="K121" s="75">
        <f t="shared" si="39"/>
        <v>0</v>
      </c>
      <c r="L121" s="113"/>
    </row>
    <row r="122" spans="1:12" ht="12.75" customHeight="1" x14ac:dyDescent="0.2">
      <c r="B122" s="66" t="s">
        <v>112</v>
      </c>
      <c r="C122" s="91">
        <v>0</v>
      </c>
      <c r="D122" s="92">
        <f t="shared" si="36"/>
        <v>0</v>
      </c>
      <c r="E122" s="90"/>
      <c r="F122" s="74">
        <v>0</v>
      </c>
      <c r="G122" s="75">
        <f t="shared" si="37"/>
        <v>0</v>
      </c>
      <c r="H122" s="72">
        <v>0</v>
      </c>
      <c r="I122" s="73">
        <f t="shared" si="38"/>
        <v>0</v>
      </c>
      <c r="J122" s="74">
        <v>0</v>
      </c>
      <c r="K122" s="75">
        <f t="shared" si="39"/>
        <v>0</v>
      </c>
      <c r="L122" s="113"/>
    </row>
    <row r="123" spans="1:12" ht="12.75" customHeight="1" x14ac:dyDescent="0.2">
      <c r="B123" s="116" t="s">
        <v>128</v>
      </c>
      <c r="C123" s="91">
        <f>'6-month history'!I123</f>
        <v>0</v>
      </c>
      <c r="D123" s="92">
        <f t="shared" si="36"/>
        <v>0</v>
      </c>
      <c r="E123" s="90"/>
      <c r="F123" s="74">
        <v>0</v>
      </c>
      <c r="G123" s="75">
        <f t="shared" si="37"/>
        <v>0</v>
      </c>
      <c r="H123" s="72">
        <v>0</v>
      </c>
      <c r="I123" s="73">
        <f t="shared" si="38"/>
        <v>0</v>
      </c>
      <c r="J123" s="74">
        <v>0</v>
      </c>
      <c r="K123" s="75">
        <f t="shared" si="39"/>
        <v>0</v>
      </c>
      <c r="L123" s="113"/>
    </row>
    <row r="124" spans="1:12" ht="12.75" customHeight="1" x14ac:dyDescent="0.2">
      <c r="B124" s="66" t="s">
        <v>113</v>
      </c>
      <c r="C124" s="91">
        <v>0</v>
      </c>
      <c r="D124" s="92">
        <f t="shared" si="36"/>
        <v>0</v>
      </c>
      <c r="E124" s="90">
        <v>0</v>
      </c>
      <c r="F124" s="74">
        <v>0</v>
      </c>
      <c r="G124" s="75">
        <f t="shared" si="37"/>
        <v>0</v>
      </c>
      <c r="H124" s="72">
        <v>0</v>
      </c>
      <c r="I124" s="73">
        <f t="shared" si="38"/>
        <v>0</v>
      </c>
      <c r="J124" s="74">
        <v>0</v>
      </c>
      <c r="K124" s="75">
        <f t="shared" si="39"/>
        <v>0</v>
      </c>
      <c r="L124" s="113"/>
    </row>
    <row r="125" spans="1:12" ht="12.75" customHeight="1" x14ac:dyDescent="0.2">
      <c r="B125" s="66" t="s">
        <v>125</v>
      </c>
      <c r="C125" s="91">
        <v>0</v>
      </c>
      <c r="D125" s="92">
        <f t="shared" si="36"/>
        <v>0</v>
      </c>
      <c r="E125" s="90"/>
      <c r="F125" s="74">
        <v>0</v>
      </c>
      <c r="G125" s="75">
        <f t="shared" si="37"/>
        <v>0</v>
      </c>
      <c r="H125" s="72">
        <v>0</v>
      </c>
      <c r="I125" s="73">
        <f t="shared" si="38"/>
        <v>0</v>
      </c>
      <c r="J125" s="74">
        <v>0</v>
      </c>
      <c r="K125" s="75">
        <f t="shared" si="39"/>
        <v>0</v>
      </c>
      <c r="L125" s="113"/>
    </row>
    <row r="126" spans="1:12" ht="12.75" customHeight="1" x14ac:dyDescent="0.2">
      <c r="B126" s="66" t="s">
        <v>117</v>
      </c>
      <c r="C126" s="91">
        <f>'6-month history'!I124</f>
        <v>0</v>
      </c>
      <c r="D126" s="92">
        <f t="shared" si="36"/>
        <v>0</v>
      </c>
      <c r="E126" s="90"/>
      <c r="F126" s="74">
        <v>0</v>
      </c>
      <c r="G126" s="75">
        <f t="shared" si="37"/>
        <v>0</v>
      </c>
      <c r="H126" s="72">
        <v>0</v>
      </c>
      <c r="I126" s="73">
        <f t="shared" si="38"/>
        <v>0</v>
      </c>
      <c r="J126" s="74">
        <v>0</v>
      </c>
      <c r="K126" s="75">
        <f t="shared" si="39"/>
        <v>0</v>
      </c>
      <c r="L126" s="113"/>
    </row>
    <row r="127" spans="1:12" ht="12.75" customHeight="1" x14ac:dyDescent="0.2">
      <c r="B127" s="66" t="s">
        <v>115</v>
      </c>
      <c r="C127" s="91">
        <f>'6-month history'!I125</f>
        <v>0</v>
      </c>
      <c r="D127" s="92">
        <f t="shared" si="36"/>
        <v>0</v>
      </c>
      <c r="E127" s="90"/>
      <c r="F127" s="74">
        <v>0</v>
      </c>
      <c r="G127" s="75">
        <f t="shared" si="37"/>
        <v>0</v>
      </c>
      <c r="H127" s="72">
        <v>0</v>
      </c>
      <c r="I127" s="73">
        <f t="shared" si="38"/>
        <v>0</v>
      </c>
      <c r="J127" s="74">
        <v>0</v>
      </c>
      <c r="K127" s="75">
        <f t="shared" si="39"/>
        <v>0</v>
      </c>
      <c r="L127" s="113"/>
    </row>
    <row r="128" spans="1:12" ht="12.75" customHeight="1" x14ac:dyDescent="0.2">
      <c r="B128" s="66" t="s">
        <v>116</v>
      </c>
      <c r="C128" s="91">
        <f>'6-month history'!I126</f>
        <v>0</v>
      </c>
      <c r="D128" s="92">
        <f t="shared" si="36"/>
        <v>0</v>
      </c>
      <c r="E128" s="90"/>
      <c r="F128" s="74">
        <v>0</v>
      </c>
      <c r="G128" s="75">
        <f t="shared" si="37"/>
        <v>0</v>
      </c>
      <c r="H128" s="72">
        <v>0</v>
      </c>
      <c r="I128" s="73">
        <f t="shared" si="38"/>
        <v>0</v>
      </c>
      <c r="J128" s="74">
        <v>0</v>
      </c>
      <c r="K128" s="75">
        <f t="shared" si="39"/>
        <v>0</v>
      </c>
      <c r="L128" s="113"/>
    </row>
    <row r="129" spans="1:14" ht="12.75" customHeight="1" x14ac:dyDescent="0.2">
      <c r="B129" s="116" t="s">
        <v>127</v>
      </c>
      <c r="C129" s="91">
        <f>'6-month history'!I127</f>
        <v>0</v>
      </c>
      <c r="D129" s="92">
        <f t="shared" si="36"/>
        <v>0</v>
      </c>
      <c r="E129" s="90"/>
      <c r="F129" s="74">
        <v>0</v>
      </c>
      <c r="G129" s="75">
        <f t="shared" si="37"/>
        <v>0</v>
      </c>
      <c r="H129" s="72">
        <v>0</v>
      </c>
      <c r="I129" s="73">
        <f t="shared" si="38"/>
        <v>0</v>
      </c>
      <c r="J129" s="74">
        <v>0</v>
      </c>
      <c r="K129" s="75">
        <f t="shared" si="39"/>
        <v>0</v>
      </c>
      <c r="L129" s="113"/>
    </row>
    <row r="130" spans="1:14" ht="12.75" customHeight="1" x14ac:dyDescent="0.2">
      <c r="B130" s="66" t="s">
        <v>118</v>
      </c>
      <c r="C130" s="91">
        <f>'6-month history'!I128</f>
        <v>0</v>
      </c>
      <c r="D130" s="92">
        <f t="shared" si="36"/>
        <v>0</v>
      </c>
      <c r="E130" s="90"/>
      <c r="F130" s="74">
        <v>0</v>
      </c>
      <c r="G130" s="75">
        <f t="shared" si="37"/>
        <v>0</v>
      </c>
      <c r="H130" s="72">
        <v>0</v>
      </c>
      <c r="I130" s="73">
        <f t="shared" si="38"/>
        <v>0</v>
      </c>
      <c r="J130" s="74">
        <v>0</v>
      </c>
      <c r="K130" s="75">
        <f t="shared" si="39"/>
        <v>0</v>
      </c>
      <c r="L130" s="113"/>
      <c r="N130" s="3"/>
    </row>
    <row r="131" spans="1:14" ht="12.75" customHeight="1" thickBot="1" x14ac:dyDescent="0.25">
      <c r="B131" s="66" t="s">
        <v>119</v>
      </c>
      <c r="C131" s="93">
        <f>'6-month history'!I129</f>
        <v>0</v>
      </c>
      <c r="D131" s="94">
        <f t="shared" si="36"/>
        <v>0</v>
      </c>
      <c r="E131" s="95"/>
      <c r="F131" s="79">
        <v>0</v>
      </c>
      <c r="G131" s="80">
        <f t="shared" si="37"/>
        <v>0</v>
      </c>
      <c r="H131" s="76">
        <v>0</v>
      </c>
      <c r="I131" s="77">
        <f t="shared" si="38"/>
        <v>0</v>
      </c>
      <c r="J131" s="79">
        <v>0</v>
      </c>
      <c r="K131" s="80">
        <f t="shared" si="39"/>
        <v>0</v>
      </c>
      <c r="L131" s="113"/>
      <c r="N131" s="3"/>
    </row>
    <row r="132" spans="1:14" ht="12.75" customHeight="1" x14ac:dyDescent="0.2">
      <c r="C132" s="31">
        <f>SUM(C119:C131)</f>
        <v>0</v>
      </c>
      <c r="D132" s="31">
        <f>C132*12</f>
        <v>0</v>
      </c>
      <c r="E132" s="44"/>
      <c r="F132" s="31">
        <f>SUM(F119:F131)</f>
        <v>0</v>
      </c>
      <c r="G132" s="31">
        <f>F132*12</f>
        <v>0</v>
      </c>
      <c r="H132" s="31">
        <f>SUM(H119:H131)</f>
        <v>0</v>
      </c>
      <c r="I132" s="31">
        <f>H132*12</f>
        <v>0</v>
      </c>
      <c r="J132" s="31">
        <f>SUM(J119:J131)</f>
        <v>0</v>
      </c>
      <c r="K132" s="31">
        <f>J132*12</f>
        <v>0</v>
      </c>
      <c r="N132" s="34"/>
    </row>
    <row r="133" spans="1:14" ht="12.75" customHeight="1" x14ac:dyDescent="0.2">
      <c r="E133" s="45"/>
      <c r="N133" s="3"/>
    </row>
    <row r="134" spans="1:14" ht="12.75" customHeight="1" thickBot="1" x14ac:dyDescent="0.25">
      <c r="A134" s="3" t="s">
        <v>8</v>
      </c>
      <c r="B134" s="9"/>
      <c r="C134" s="5">
        <f>SUM(C33,C60,C117,C132,C103,C93,C71,C81)</f>
        <v>0</v>
      </c>
      <c r="D134" s="5">
        <f t="shared" ref="D134:D140" si="40">C134*12</f>
        <v>0</v>
      </c>
      <c r="E134" s="46"/>
      <c r="F134" s="5">
        <f>SUM(F33,F60,F117,F132,F103,F93,F71,F81)</f>
        <v>0</v>
      </c>
      <c r="G134" s="5">
        <f t="shared" ref="G134:G140" si="41">F134*12</f>
        <v>0</v>
      </c>
      <c r="H134" s="5">
        <f>SUM(H33,H60,H117,H132,H103,H93,H71,H81)</f>
        <v>0</v>
      </c>
      <c r="I134" s="5">
        <f t="shared" ref="I134:I140" si="42">H134*12</f>
        <v>0</v>
      </c>
      <c r="J134" s="5">
        <f>SUM(J33,J60,J117,J132,J103,J93,J71,J81)</f>
        <v>0</v>
      </c>
      <c r="K134" s="5">
        <f t="shared" ref="K134:K140" si="43">J134*12</f>
        <v>0</v>
      </c>
      <c r="L134" s="3"/>
      <c r="N134" s="3"/>
    </row>
    <row r="135" spans="1:14" ht="12.75" customHeight="1" x14ac:dyDescent="0.2">
      <c r="B135" s="66" t="s">
        <v>84</v>
      </c>
      <c r="C135" s="88">
        <f>+-('6-month history'!I120)</f>
        <v>0</v>
      </c>
      <c r="D135" s="89">
        <f t="shared" si="40"/>
        <v>0</v>
      </c>
      <c r="E135" s="90"/>
      <c r="F135" s="96">
        <f>-F119</f>
        <v>0</v>
      </c>
      <c r="G135" s="97">
        <f t="shared" si="41"/>
        <v>0</v>
      </c>
      <c r="H135" s="88">
        <f>-(H119)</f>
        <v>0</v>
      </c>
      <c r="I135" s="89">
        <f t="shared" si="42"/>
        <v>0</v>
      </c>
      <c r="J135" s="96">
        <f>-J119</f>
        <v>0</v>
      </c>
      <c r="K135" s="97">
        <f t="shared" si="43"/>
        <v>0</v>
      </c>
      <c r="L135" s="113"/>
      <c r="N135" s="3"/>
    </row>
    <row r="136" spans="1:14" ht="12.75" customHeight="1" x14ac:dyDescent="0.2">
      <c r="B136" s="98" t="s">
        <v>103</v>
      </c>
      <c r="C136" s="99">
        <f>+-('6-month history'!I121+'6-month history'!I122)</f>
        <v>0</v>
      </c>
      <c r="D136" s="92">
        <f t="shared" si="40"/>
        <v>0</v>
      </c>
      <c r="E136" s="100"/>
      <c r="F136" s="101">
        <f>-(F120+F121+F122)</f>
        <v>0</v>
      </c>
      <c r="G136" s="102">
        <f t="shared" si="41"/>
        <v>0</v>
      </c>
      <c r="H136" s="99">
        <f>-(H120+H121+H122)</f>
        <v>0</v>
      </c>
      <c r="I136" s="92">
        <f t="shared" si="42"/>
        <v>0</v>
      </c>
      <c r="J136" s="101">
        <f>-(J120+J121+J122)</f>
        <v>0</v>
      </c>
      <c r="K136" s="102">
        <f t="shared" si="43"/>
        <v>0</v>
      </c>
      <c r="L136" s="113"/>
      <c r="N136" s="34"/>
    </row>
    <row r="137" spans="1:14" ht="12.75" customHeight="1" x14ac:dyDescent="0.2">
      <c r="B137" s="103" t="s">
        <v>85</v>
      </c>
      <c r="C137" s="91">
        <f>+-('6-month history'!I123)</f>
        <v>0</v>
      </c>
      <c r="D137" s="92">
        <f t="shared" si="40"/>
        <v>0</v>
      </c>
      <c r="E137" s="90"/>
      <c r="F137" s="104">
        <f t="shared" ref="F137:J138" si="44">-F123</f>
        <v>0</v>
      </c>
      <c r="G137" s="102">
        <f t="shared" si="41"/>
        <v>0</v>
      </c>
      <c r="H137" s="91">
        <f t="shared" si="44"/>
        <v>0</v>
      </c>
      <c r="I137" s="92">
        <f t="shared" si="42"/>
        <v>0</v>
      </c>
      <c r="J137" s="104">
        <f t="shared" si="44"/>
        <v>0</v>
      </c>
      <c r="K137" s="102">
        <f t="shared" si="43"/>
        <v>0</v>
      </c>
      <c r="L137" s="113"/>
    </row>
    <row r="138" spans="1:14" ht="12.75" customHeight="1" x14ac:dyDescent="0.2">
      <c r="B138" s="103" t="s">
        <v>126</v>
      </c>
      <c r="C138" s="105">
        <v>0</v>
      </c>
      <c r="D138" s="92">
        <f t="shared" si="40"/>
        <v>0</v>
      </c>
      <c r="E138" s="106"/>
      <c r="F138" s="107">
        <f t="shared" si="44"/>
        <v>0</v>
      </c>
      <c r="G138" s="102">
        <f t="shared" si="41"/>
        <v>0</v>
      </c>
      <c r="H138" s="105">
        <f>-H125</f>
        <v>0</v>
      </c>
      <c r="I138" s="92">
        <f t="shared" si="42"/>
        <v>0</v>
      </c>
      <c r="J138" s="107">
        <f t="shared" si="44"/>
        <v>0</v>
      </c>
      <c r="K138" s="102">
        <f t="shared" si="43"/>
        <v>0</v>
      </c>
      <c r="L138" s="113"/>
    </row>
    <row r="139" spans="1:14" ht="13.5" thickBot="1" x14ac:dyDescent="0.25">
      <c r="B139" s="66" t="s">
        <v>100</v>
      </c>
      <c r="C139" s="108">
        <v>0</v>
      </c>
      <c r="D139" s="109">
        <f t="shared" si="40"/>
        <v>0</v>
      </c>
      <c r="E139" s="110"/>
      <c r="F139" s="111">
        <v>0</v>
      </c>
      <c r="G139" s="112">
        <f t="shared" si="41"/>
        <v>0</v>
      </c>
      <c r="H139" s="108">
        <v>0</v>
      </c>
      <c r="I139" s="109">
        <f t="shared" si="42"/>
        <v>0</v>
      </c>
      <c r="J139" s="111">
        <v>0</v>
      </c>
      <c r="K139" s="112">
        <f t="shared" si="43"/>
        <v>0</v>
      </c>
      <c r="L139" s="113"/>
    </row>
    <row r="140" spans="1:14" ht="12.75" customHeight="1" thickTop="1" x14ac:dyDescent="0.2">
      <c r="A140" s="36" t="s">
        <v>28</v>
      </c>
      <c r="B140" s="37"/>
      <c r="C140" s="31">
        <f>SUM(C134:C139)</f>
        <v>0</v>
      </c>
      <c r="D140" s="31">
        <f t="shared" si="40"/>
        <v>0</v>
      </c>
      <c r="E140" s="43"/>
      <c r="F140" s="31">
        <f>SUM(F134:F139)</f>
        <v>0</v>
      </c>
      <c r="G140" s="31">
        <f t="shared" si="41"/>
        <v>0</v>
      </c>
      <c r="H140" s="31">
        <f>SUM(H134:H139)</f>
        <v>0</v>
      </c>
      <c r="I140" s="31">
        <f t="shared" si="42"/>
        <v>0</v>
      </c>
      <c r="J140" s="31">
        <f>SUM(J134:J139)</f>
        <v>0</v>
      </c>
      <c r="K140" s="31">
        <f t="shared" si="43"/>
        <v>0</v>
      </c>
      <c r="L140" s="37"/>
      <c r="M140" s="37"/>
    </row>
    <row r="141" spans="1:14" ht="12.75" customHeight="1" thickBot="1" x14ac:dyDescent="0.25">
      <c r="A141" s="37"/>
      <c r="B141" s="37"/>
      <c r="C141" s="31"/>
      <c r="D141" s="31"/>
      <c r="E141" s="31"/>
      <c r="F141" s="31"/>
      <c r="G141" s="31"/>
      <c r="H141" s="31"/>
      <c r="I141" s="31"/>
      <c r="J141" s="31"/>
      <c r="K141" s="31"/>
      <c r="L141" s="37"/>
      <c r="M141" s="37"/>
      <c r="N141" s="37"/>
    </row>
    <row r="142" spans="1:14" ht="12.75" customHeight="1" x14ac:dyDescent="0.2">
      <c r="A142" s="37" t="s">
        <v>109</v>
      </c>
      <c r="B142" s="37"/>
      <c r="C142" s="31"/>
      <c r="D142" s="31"/>
      <c r="E142" s="31"/>
      <c r="F142" s="31"/>
      <c r="G142" s="31"/>
      <c r="H142" s="31"/>
      <c r="I142" s="31"/>
      <c r="J142" s="31"/>
      <c r="K142" s="47" t="s">
        <v>102</v>
      </c>
      <c r="L142" s="37"/>
      <c r="M142" s="37"/>
      <c r="N142" s="37"/>
    </row>
    <row r="143" spans="1:14" ht="12.75" customHeight="1" x14ac:dyDescent="0.2">
      <c r="A143" s="37" t="s">
        <v>108</v>
      </c>
      <c r="B143" s="37"/>
      <c r="C143" s="31"/>
      <c r="D143" s="31"/>
      <c r="E143" s="31"/>
      <c r="F143" s="31"/>
      <c r="G143" s="31"/>
      <c r="H143" s="31"/>
      <c r="I143" s="31"/>
      <c r="J143" s="31"/>
      <c r="K143" s="54" t="s">
        <v>107</v>
      </c>
      <c r="L143" s="37"/>
      <c r="M143" s="37"/>
      <c r="N143" s="37"/>
    </row>
    <row r="144" spans="1:14" ht="12.75" customHeight="1" x14ac:dyDescent="0.2">
      <c r="A144" s="37"/>
      <c r="B144" s="37"/>
      <c r="C144" s="31"/>
      <c r="D144" s="31"/>
      <c r="E144" s="31"/>
      <c r="F144" s="31"/>
      <c r="G144" s="31"/>
      <c r="H144" s="31"/>
      <c r="I144" s="31"/>
      <c r="J144" s="31"/>
      <c r="K144" s="48" t="s">
        <v>35</v>
      </c>
      <c r="L144" s="37"/>
      <c r="M144" s="37"/>
      <c r="N144" s="37"/>
    </row>
    <row r="145" spans="1:14" ht="12.75" customHeight="1" thickBot="1" x14ac:dyDescent="0.25">
      <c r="A145" s="37" t="s">
        <v>86</v>
      </c>
      <c r="B145" s="37"/>
      <c r="C145" s="31"/>
      <c r="D145" s="31"/>
      <c r="E145" s="38"/>
      <c r="F145" s="31"/>
      <c r="G145" s="31"/>
      <c r="H145" s="31"/>
      <c r="I145" s="31"/>
      <c r="J145" s="31"/>
      <c r="K145" s="49">
        <f>SUM(F140+H140+J140)</f>
        <v>0</v>
      </c>
      <c r="L145" s="37"/>
      <c r="M145" s="37"/>
      <c r="N145" s="37"/>
    </row>
    <row r="146" spans="1:14" ht="12.75" customHeight="1" x14ac:dyDescent="0.2">
      <c r="A146" s="37"/>
      <c r="B146" s="37"/>
      <c r="C146" s="31"/>
      <c r="D146" s="31"/>
      <c r="E146" s="31"/>
      <c r="F146" s="31"/>
      <c r="G146" s="31"/>
      <c r="H146" s="31"/>
      <c r="I146" s="31"/>
      <c r="J146" s="31"/>
      <c r="K146" s="31"/>
      <c r="L146" s="37"/>
      <c r="M146" s="37"/>
      <c r="N146" s="37"/>
    </row>
    <row r="147" spans="1:14" ht="12.75" customHeight="1" x14ac:dyDescent="0.2">
      <c r="A147" s="37"/>
      <c r="B147" s="37"/>
      <c r="C147" s="31"/>
      <c r="D147" s="31"/>
      <c r="E147" s="31"/>
      <c r="F147" s="31"/>
      <c r="G147" s="31"/>
      <c r="H147" s="31"/>
      <c r="I147" s="31"/>
      <c r="J147" s="31"/>
      <c r="K147" s="31"/>
      <c r="L147" s="37"/>
      <c r="M147" s="37"/>
      <c r="N147" s="37"/>
    </row>
    <row r="148" spans="1:14" ht="12.75" customHeight="1" x14ac:dyDescent="0.2">
      <c r="A148" s="37"/>
      <c r="B148" s="37"/>
      <c r="C148" s="31"/>
      <c r="D148" s="31"/>
      <c r="E148" s="31"/>
      <c r="F148" s="31"/>
      <c r="G148" s="31"/>
      <c r="H148" s="31"/>
      <c r="I148" s="31"/>
      <c r="J148" s="31"/>
      <c r="K148" s="31"/>
      <c r="L148" s="37"/>
      <c r="M148" s="37"/>
      <c r="N148" s="37"/>
    </row>
    <row r="149" spans="1:14" ht="12.75" customHeight="1" x14ac:dyDescent="0.2"/>
    <row r="150" spans="1:14" ht="12.75" customHeight="1" x14ac:dyDescent="0.2"/>
    <row r="151" spans="1:14" ht="12.75" customHeight="1" x14ac:dyDescent="0.2"/>
    <row r="152" spans="1:14" ht="12.75" customHeight="1" x14ac:dyDescent="0.2"/>
    <row r="153" spans="1:14" ht="12.75" customHeight="1" x14ac:dyDescent="0.2">
      <c r="K153" s="2"/>
    </row>
    <row r="154" spans="1:14" ht="12.75" customHeight="1" x14ac:dyDescent="0.2">
      <c r="K154" s="2"/>
    </row>
    <row r="155" spans="1:14" ht="12.75" customHeight="1" x14ac:dyDescent="0.2">
      <c r="K155" s="2"/>
    </row>
    <row r="156" spans="1:14" ht="12.75" customHeight="1" x14ac:dyDescent="0.2">
      <c r="K156" s="2"/>
    </row>
  </sheetData>
  <customSheetViews>
    <customSheetView guid="{41BB52BD-D806-49B7-BBD2-A4BCF779F02B}" topLeftCell="A19">
      <selection activeCell="B41" sqref="B41"/>
      <pageMargins left="0.7" right="0.7" top="0.75" bottom="0.75" header="0.3" footer="0.3"/>
    </customSheetView>
  </customSheetViews>
  <mergeCells count="7">
    <mergeCell ref="A1:K1"/>
    <mergeCell ref="F4:K4"/>
    <mergeCell ref="C6:D6"/>
    <mergeCell ref="F6:G6"/>
    <mergeCell ref="H6:I6"/>
    <mergeCell ref="J6:K6"/>
    <mergeCell ref="B6:B7"/>
  </mergeCells>
  <pageMargins left="0.7" right="0.7" top="0.25" bottom="0.56999999999999995" header="0.3" footer="0.3"/>
  <pageSetup scale="73" fitToHeight="0" orientation="landscape" r:id="rId1"/>
  <headerFooter>
    <oddFooter>&amp;L
For Settlement Purposes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6-month history</vt:lpstr>
      <vt:lpstr>Projected Expenses</vt:lpstr>
      <vt:lpstr>'6-month history'!Print_Titles</vt:lpstr>
      <vt:lpstr>'Projected Expenses'!Print_Titles</vt:lpstr>
    </vt:vector>
  </TitlesOfParts>
  <Company>AJW Amy Jensen CFP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Wolff</dc:creator>
  <cp:lastModifiedBy>Kari McGuire</cp:lastModifiedBy>
  <cp:lastPrinted>2018-11-28T18:50:15Z</cp:lastPrinted>
  <dcterms:created xsi:type="dcterms:W3CDTF">2004-08-09T15:51:09Z</dcterms:created>
  <dcterms:modified xsi:type="dcterms:W3CDTF">2019-02-27T14:52:02Z</dcterms:modified>
</cp:coreProperties>
</file>